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585" activeTab="0"/>
  </bookViews>
  <sheets>
    <sheet name="Reduced Hours Report" sheetId="1" r:id="rId1"/>
    <sheet name="Validations" sheetId="2" state="hidden" r:id="rId2"/>
  </sheets>
  <definedNames>
    <definedName name="A">'Validations'!$E$6:$E$41</definedName>
    <definedName name="B">'Validations'!$F$6:$F$41</definedName>
    <definedName name="D">'Validations'!$G$6:$G$41</definedName>
    <definedName name="Max._Approved_Hrs_Wk">'Validations'!$B$18:$B$34</definedName>
    <definedName name="PayweekA">'Validations'!$E$6:$E$41</definedName>
    <definedName name="PayweekB">'Validations'!$F$6:$F$41</definedName>
    <definedName name="_xlnm.Print_Area" localSheetId="0">'Reduced Hours Report'!$A$17:$M$55</definedName>
    <definedName name="_xlnm.Print_Titles" localSheetId="0">'Reduced Hours Report'!$1:$4</definedName>
    <definedName name="Regions">'Validations'!$A$6:$A$14</definedName>
    <definedName name="RegionTable">'Validations'!$A$5:$C$14</definedName>
  </definedNames>
  <calcPr fullCalcOnLoad="1"/>
</workbook>
</file>

<file path=xl/sharedStrings.xml><?xml version="1.0" encoding="utf-8"?>
<sst xmlns="http://schemas.openxmlformats.org/spreadsheetml/2006/main" count="109" uniqueCount="85">
  <si>
    <t>B</t>
  </si>
  <si>
    <t>Last Name:</t>
  </si>
  <si>
    <t>First Name:</t>
  </si>
  <si>
    <t>Comments:</t>
  </si>
  <si>
    <t>1.</t>
  </si>
  <si>
    <t>2.</t>
  </si>
  <si>
    <t>3.</t>
  </si>
  <si>
    <t>4.</t>
  </si>
  <si>
    <t>5.</t>
  </si>
  <si>
    <t>To:</t>
  </si>
  <si>
    <t>Region:</t>
  </si>
  <si>
    <t>Email:</t>
  </si>
  <si>
    <t>Total</t>
  </si>
  <si>
    <t>Week 1</t>
  </si>
  <si>
    <t>Week 2</t>
  </si>
  <si>
    <t>System:</t>
  </si>
  <si>
    <t>KRONOS</t>
  </si>
  <si>
    <t>TIME</t>
  </si>
  <si>
    <t>A</t>
  </si>
  <si>
    <t>Mid Atlantic</t>
  </si>
  <si>
    <t>Employee's Signature</t>
  </si>
  <si>
    <t>Date</t>
  </si>
  <si>
    <t>Manager's Signature</t>
  </si>
  <si>
    <t>6.</t>
  </si>
  <si>
    <t>Hidden Validation Worksheet</t>
  </si>
  <si>
    <t>Regions</t>
  </si>
  <si>
    <t>Timekeeping System</t>
  </si>
  <si>
    <t>Payroll Schedule</t>
  </si>
  <si>
    <t>Beg. Payroll Period</t>
  </si>
  <si>
    <t>7.</t>
  </si>
  <si>
    <t>8.</t>
  </si>
  <si>
    <t>9.</t>
  </si>
  <si>
    <t>10.</t>
  </si>
  <si>
    <t>Pay Schedule:</t>
  </si>
  <si>
    <t>Northern California</t>
  </si>
  <si>
    <t>KP Pay Period</t>
  </si>
  <si>
    <t>From:</t>
  </si>
  <si>
    <t>KP Pay Date:</t>
  </si>
  <si>
    <t>Phone:</t>
  </si>
  <si>
    <t>Select from dropdown list</t>
  </si>
  <si>
    <t>Paid Hours</t>
  </si>
  <si>
    <t>Georgia</t>
  </si>
  <si>
    <t>Northwest</t>
  </si>
  <si>
    <t>Colorado</t>
  </si>
  <si>
    <t>Middle Initial:</t>
  </si>
  <si>
    <t>Max. Approved Hrs/Wk:</t>
  </si>
  <si>
    <t>D</t>
  </si>
  <si>
    <t>S. California-Sunday start</t>
  </si>
  <si>
    <t>S. California-Monday start</t>
  </si>
  <si>
    <t>Print Manager's Name</t>
  </si>
  <si>
    <t>Total Stipend</t>
  </si>
  <si>
    <t>Total KP</t>
  </si>
  <si>
    <t>For the Pay Period</t>
  </si>
  <si>
    <t>Mgr's Phone #</t>
  </si>
  <si>
    <t xml:space="preserve">By signing and submitting this RHR, I verify that I am currently enrolled in and attending a BHMT approved educational program and have reduced my regular work schedule by the indicated stipend hours. </t>
  </si>
  <si>
    <t>Hours*</t>
  </si>
  <si>
    <t xml:space="preserve"> (Round Stipend and KP Paid Hours to the nearest half hour)</t>
  </si>
  <si>
    <t>Enter your last and first name, and middle initial</t>
  </si>
  <si>
    <t>Select the beginning date of the pay period from the drop down list. (Dates will not appear if you haven't selected the region)</t>
  </si>
  <si>
    <r>
      <t xml:space="preserve">Print a confirmation of successful transmission from the sending fax machine.  </t>
    </r>
    <r>
      <rPr>
        <u val="single"/>
        <sz val="10"/>
        <rFont val="Tahoma"/>
        <family val="2"/>
      </rPr>
      <t>Please do not call or email for receipt confirmation.</t>
    </r>
    <r>
      <rPr>
        <sz val="10"/>
        <rFont val="Tahoma"/>
        <family val="2"/>
      </rPr>
      <t xml:space="preserve">  Keep the original RHR for your records.</t>
    </r>
  </si>
  <si>
    <t>Enter Stipend Hours</t>
  </si>
  <si>
    <t>Enter KP Paid Hours</t>
  </si>
  <si>
    <t>Mgr's Email</t>
  </si>
  <si>
    <t>Instructions (to be completed in Excel and submitted by fax by the Monday following the end of the pay period.  Handwritten RHRs will not be processed)</t>
  </si>
  <si>
    <t>Print out the document, read the verification statement, then sign and date it, and obtain your manager's signature and date.  Also print the signer's name, phone number and email.</t>
  </si>
  <si>
    <t>Enter your employee number (as shown on your KP paystub.  Do not provide your NUID), preferred email address and daytime phone number.</t>
  </si>
  <si>
    <r>
      <t xml:space="preserve">Enter the </t>
    </r>
    <r>
      <rPr>
        <b/>
        <sz val="10"/>
        <rFont val="Tahoma"/>
        <family val="2"/>
      </rPr>
      <t>KP Paid Hours</t>
    </r>
    <r>
      <rPr>
        <sz val="10"/>
        <rFont val="Tahoma"/>
        <family val="2"/>
      </rPr>
      <t xml:space="preserve"> under the appropriate day, including regular, OT, vacation, sick, PTO, jury duty, paid leave, etc.  Round to the nearest half hour.  Do not enter stipend hours here.</t>
    </r>
  </si>
  <si>
    <t>Enter Here</t>
  </si>
  <si>
    <t>Hawaii</t>
  </si>
  <si>
    <r>
      <t xml:space="preserve">Fax the completed and signed Reduced Hours Report to BHMT Accounting at: </t>
    </r>
    <r>
      <rPr>
        <b/>
        <sz val="10"/>
        <rFont val="Tahoma"/>
        <family val="2"/>
      </rPr>
      <t xml:space="preserve">(888) 236-1022.  Upon receipt, </t>
    </r>
    <r>
      <rPr>
        <sz val="10"/>
        <rFont val="Tahoma"/>
        <family val="2"/>
      </rPr>
      <t>payment will be processed in the next check run.</t>
    </r>
  </si>
  <si>
    <t>► For questions about the stipend program policy or other concerns, please call BHMT Administration at 510-625-6397 or email LMP-Careers@kp.org</t>
  </si>
  <si>
    <t>► For questions about filling out the Reduced Hours Report or your stipend payment, please call BHMT Accounting at  510-625-6329 or email LMP-Careers@kp.org</t>
  </si>
  <si>
    <t>► For questions about stipend applications or renewals, please call BHMT Applications at  510-625-5772 or email LMP-Careers@kp.org</t>
  </si>
  <si>
    <t>Select your KP region from the drop down list. (Note that SCal has two options depending on the start day of each pay period, Sunday or Monday)</t>
  </si>
  <si>
    <r>
      <t>Employee # (</t>
    </r>
    <r>
      <rPr>
        <b/>
        <sz val="10"/>
        <rFont val="Tahoma"/>
        <family val="2"/>
      </rPr>
      <t>not NUID</t>
    </r>
    <r>
      <rPr>
        <sz val="10"/>
        <rFont val="Tahoma"/>
        <family val="2"/>
      </rPr>
      <t xml:space="preserve">): </t>
    </r>
  </si>
  <si>
    <r>
      <t xml:space="preserve">Use the </t>
    </r>
    <r>
      <rPr>
        <b/>
        <u val="single"/>
        <sz val="10"/>
        <color indexed="53"/>
        <rFont val="Tahoma"/>
        <family val="2"/>
      </rPr>
      <t>Tab</t>
    </r>
    <r>
      <rPr>
        <b/>
        <sz val="10"/>
        <color indexed="53"/>
        <rFont val="Tahoma"/>
        <family val="2"/>
      </rPr>
      <t xml:space="preserve"> keys to move between input cells</t>
    </r>
  </si>
  <si>
    <t>Choose SCAL based on start date of pay period</t>
  </si>
  <si>
    <t xml:space="preserve">*May not exceed 16 hours </t>
  </si>
  <si>
    <t>I have reviewed this RHR and confirm that the employee has reduced the indicated hours from the regular work schedule in order to participate in the stipend program.</t>
  </si>
  <si>
    <t>I have reviewed this RHR and confirm that the employee has reduced the indicated hours from the regular work schedule in order to participate in the stipend program , and that the stipend hours have been recorded in TIME using the "BEN" timekeeping code.</t>
  </si>
  <si>
    <t>Provide comments if appropriate.</t>
  </si>
  <si>
    <r>
      <t xml:space="preserve">Enter the </t>
    </r>
    <r>
      <rPr>
        <b/>
        <sz val="10"/>
        <rFont val="Calibri"/>
        <family val="2"/>
      </rPr>
      <t>Stipend Hours</t>
    </r>
    <r>
      <rPr>
        <sz val="10"/>
        <rFont val="Calibri"/>
        <family val="2"/>
      </rPr>
      <t xml:space="preserve"> (hours not worked due to education and training reduction) under the appropriate day. Round to the nearest half hour.  Do not enter work hours or schedule here.   Do not report more than the maximum approved number of weekly stipend hours, even if more hours have been reduced for education and training.   If you work 10 or 12 hours shifts, you may change the Max. Approved Hrs/Wk, but don't report more than 16 stipend hours for the pay period.  Enter a comment about your schedule.</t>
    </r>
  </si>
  <si>
    <r>
      <t xml:space="preserve">                                                      </t>
    </r>
    <r>
      <rPr>
        <b/>
        <sz val="16"/>
        <color indexed="60"/>
        <rFont val="Arial"/>
        <family val="2"/>
      </rPr>
      <t xml:space="preserve"> </t>
    </r>
    <r>
      <rPr>
        <b/>
        <sz val="14"/>
        <color indexed="60"/>
        <rFont val="Arial"/>
        <family val="2"/>
      </rPr>
      <t xml:space="preserve">2018 REDUCED HOURS REPORT (RHR) </t>
    </r>
    <r>
      <rPr>
        <b/>
        <sz val="12"/>
        <color indexed="60"/>
        <rFont val="Arial"/>
        <family val="2"/>
      </rPr>
      <t>for Individual Stipend Participants</t>
    </r>
  </si>
  <si>
    <t>All Regions - report Stipend Hours via the BEN code (TIME system) or STIPEND code (Kronos system)</t>
  </si>
  <si>
    <t xml:space="preserve">ONLY use this RHR form for reporting  missing/unpaid stipend time from previous pay periods.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</si>
</sst>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
    <numFmt numFmtId="166" formatCode="ddd"/>
    <numFmt numFmtId="167" formatCode="0.0"/>
    <numFmt numFmtId="168" formatCode="00000"/>
    <numFmt numFmtId="169" formatCode="mmmmm"/>
    <numFmt numFmtId="170" formatCode="mmmmm\-yy"/>
    <numFmt numFmtId="171" formatCode="&quot;Yes&quot;;&quot;Yes&quot;;&quot;No&quot;"/>
    <numFmt numFmtId="172" formatCode="&quot;True&quot;;&quot;True&quot;;&quot;False&quot;"/>
    <numFmt numFmtId="173" formatCode="&quot;On&quot;;&quot;On&quot;;&quot;Off&quot;"/>
    <numFmt numFmtId="174" formatCode="m/d/yy"/>
    <numFmt numFmtId="175" formatCode="[$€-2]\ #,##0.00_);[Red]\([$€-2]\ #,##0.00\)"/>
    <numFmt numFmtId="176" formatCode="[$-409]dddd\,\ mmmm\ dd\,\ yyyy"/>
    <numFmt numFmtId="177" formatCode="mm/dd/yy;@"/>
    <numFmt numFmtId="178" formatCode=".00"/>
    <numFmt numFmtId="179" formatCode="[&lt;=9999999]###\-####;\(###\)\ ###\-####"/>
    <numFmt numFmtId="180" formatCode="_(* #,##0.0_);_(* \(#,##0.0\);_(* &quot;-&quot;??_);_(@_)"/>
  </numFmts>
  <fonts count="108">
    <font>
      <sz val="10"/>
      <name val="Arial"/>
      <family val="0"/>
    </font>
    <font>
      <u val="single"/>
      <sz val="10"/>
      <color indexed="12"/>
      <name val="Arial"/>
      <family val="2"/>
    </font>
    <font>
      <u val="single"/>
      <sz val="10"/>
      <color indexed="36"/>
      <name val="Arial"/>
      <family val="2"/>
    </font>
    <font>
      <sz val="12"/>
      <name val="Arial"/>
      <family val="2"/>
    </font>
    <font>
      <b/>
      <sz val="12"/>
      <name val="Arial"/>
      <family val="2"/>
    </font>
    <font>
      <sz val="8"/>
      <name val="Arial"/>
      <family val="2"/>
    </font>
    <font>
      <sz val="8"/>
      <name val="Tahoma"/>
      <family val="2"/>
    </font>
    <font>
      <b/>
      <sz val="10"/>
      <name val="Tahoma"/>
      <family val="2"/>
    </font>
    <font>
      <sz val="12"/>
      <name val="Tahoma"/>
      <family val="2"/>
    </font>
    <font>
      <b/>
      <sz val="12"/>
      <color indexed="12"/>
      <name val="Tahoma"/>
      <family val="2"/>
    </font>
    <font>
      <b/>
      <sz val="16"/>
      <color indexed="10"/>
      <name val="Tahoma"/>
      <family val="2"/>
    </font>
    <font>
      <b/>
      <sz val="12"/>
      <name val="Tahoma"/>
      <family val="2"/>
    </font>
    <font>
      <sz val="10"/>
      <name val="Tahoma"/>
      <family val="2"/>
    </font>
    <font>
      <b/>
      <sz val="10"/>
      <color indexed="12"/>
      <name val="Tahoma"/>
      <family val="2"/>
    </font>
    <font>
      <sz val="10"/>
      <color indexed="10"/>
      <name val="Tahoma"/>
      <family val="2"/>
    </font>
    <font>
      <sz val="10"/>
      <color indexed="12"/>
      <name val="Tahoma"/>
      <family val="2"/>
    </font>
    <font>
      <b/>
      <sz val="11"/>
      <color indexed="8"/>
      <name val="Tahoma"/>
      <family val="2"/>
    </font>
    <font>
      <b/>
      <i/>
      <sz val="12"/>
      <name val="Tahoma"/>
      <family val="2"/>
    </font>
    <font>
      <b/>
      <sz val="14"/>
      <name val="Tahoma"/>
      <family val="2"/>
    </font>
    <font>
      <b/>
      <sz val="12"/>
      <color indexed="9"/>
      <name val="Tahoma"/>
      <family val="2"/>
    </font>
    <font>
      <sz val="12"/>
      <color indexed="9"/>
      <name val="Tahoma"/>
      <family val="2"/>
    </font>
    <font>
      <b/>
      <sz val="10"/>
      <color indexed="9"/>
      <name val="Tahoma"/>
      <family val="2"/>
    </font>
    <font>
      <b/>
      <sz val="10"/>
      <name val="Arial"/>
      <family val="2"/>
    </font>
    <font>
      <b/>
      <sz val="11"/>
      <name val="Tahoma"/>
      <family val="2"/>
    </font>
    <font>
      <b/>
      <sz val="16"/>
      <name val="Arial"/>
      <family val="2"/>
    </font>
    <font>
      <sz val="11"/>
      <name val="Tahoma"/>
      <family val="2"/>
    </font>
    <font>
      <b/>
      <sz val="10"/>
      <color indexed="10"/>
      <name val="Tahoma"/>
      <family val="2"/>
    </font>
    <font>
      <b/>
      <i/>
      <sz val="10"/>
      <name val="Tahoma"/>
      <family val="2"/>
    </font>
    <font>
      <b/>
      <i/>
      <sz val="12"/>
      <color indexed="10"/>
      <name val="Tahoma"/>
      <family val="2"/>
    </font>
    <font>
      <u val="single"/>
      <sz val="10"/>
      <name val="Tahoma"/>
      <family val="2"/>
    </font>
    <font>
      <b/>
      <sz val="14"/>
      <color indexed="60"/>
      <name val="Arial"/>
      <family val="2"/>
    </font>
    <font>
      <b/>
      <sz val="16"/>
      <color indexed="60"/>
      <name val="Arial"/>
      <family val="2"/>
    </font>
    <font>
      <b/>
      <u val="single"/>
      <sz val="10"/>
      <color indexed="53"/>
      <name val="Tahoma"/>
      <family val="2"/>
    </font>
    <font>
      <b/>
      <sz val="10"/>
      <color indexed="53"/>
      <name val="Tahoma"/>
      <family val="2"/>
    </font>
    <font>
      <b/>
      <sz val="10"/>
      <color indexed="16"/>
      <name val="Tahoma"/>
      <family val="2"/>
    </font>
    <font>
      <b/>
      <sz val="12"/>
      <color indexed="60"/>
      <name val="Arial"/>
      <family val="2"/>
    </font>
    <font>
      <b/>
      <sz val="14"/>
      <name val="Arial"/>
      <family val="2"/>
    </font>
    <font>
      <sz val="14"/>
      <name val="Tahoma"/>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21"/>
      <name val="Arial"/>
      <family val="2"/>
    </font>
    <font>
      <b/>
      <sz val="10"/>
      <color indexed="60"/>
      <name val="Calibri"/>
      <family val="2"/>
    </font>
    <font>
      <b/>
      <sz val="14"/>
      <color indexed="60"/>
      <name val="Calibri"/>
      <family val="2"/>
    </font>
    <font>
      <sz val="12"/>
      <color indexed="20"/>
      <name val="Tahoma"/>
      <family val="2"/>
    </font>
    <font>
      <b/>
      <sz val="14"/>
      <color indexed="53"/>
      <name val="Arial"/>
      <family val="2"/>
    </font>
    <font>
      <b/>
      <sz val="12"/>
      <color indexed="9"/>
      <name val="Calibri"/>
      <family val="2"/>
    </font>
    <font>
      <b/>
      <sz val="10"/>
      <color indexed="19"/>
      <name val="Tahoma"/>
      <family val="2"/>
    </font>
    <font>
      <b/>
      <sz val="10"/>
      <color indexed="19"/>
      <name val="Cambria"/>
      <family val="1"/>
    </font>
    <font>
      <b/>
      <sz val="10"/>
      <color indexed="19"/>
      <name val="Calibri"/>
      <family val="2"/>
    </font>
    <font>
      <sz val="14"/>
      <color indexed="60"/>
      <name val="Calibri"/>
      <family val="2"/>
    </font>
    <font>
      <b/>
      <sz val="10"/>
      <color indexed="60"/>
      <name val="Tahoma"/>
      <family val="2"/>
    </font>
    <font>
      <b/>
      <i/>
      <sz val="11"/>
      <color indexed="53"/>
      <name val="Tahoma"/>
      <family val="2"/>
    </font>
    <font>
      <b/>
      <sz val="12"/>
      <color indexed="19"/>
      <name val="Tahoma"/>
      <family val="2"/>
    </font>
    <font>
      <sz val="12"/>
      <color indexed="19"/>
      <name val="Arial"/>
      <family val="2"/>
    </font>
    <font>
      <b/>
      <sz val="11"/>
      <color indexed="53"/>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08B97"/>
      <name val="Arial"/>
      <family val="2"/>
    </font>
    <font>
      <b/>
      <sz val="10"/>
      <color rgb="FF5D3720"/>
      <name val="Calibri"/>
      <family val="2"/>
    </font>
    <font>
      <b/>
      <sz val="14"/>
      <color rgb="FF5D3720"/>
      <name val="Calibri"/>
      <family val="2"/>
    </font>
    <font>
      <sz val="12"/>
      <color rgb="FF940513"/>
      <name val="Tahoma"/>
      <family val="2"/>
    </font>
    <font>
      <b/>
      <sz val="14"/>
      <color rgb="FFF47524"/>
      <name val="Arial"/>
      <family val="2"/>
    </font>
    <font>
      <b/>
      <sz val="12"/>
      <color theme="0"/>
      <name val="Calibri"/>
      <family val="2"/>
    </font>
    <font>
      <b/>
      <sz val="10"/>
      <color theme="0"/>
      <name val="Tahoma"/>
      <family val="2"/>
    </font>
    <font>
      <sz val="12"/>
      <color theme="0"/>
      <name val="Tahoma"/>
      <family val="2"/>
    </font>
    <font>
      <b/>
      <sz val="12"/>
      <color theme="0"/>
      <name val="Tahoma"/>
      <family val="2"/>
    </font>
    <font>
      <b/>
      <sz val="10"/>
      <color rgb="FF517020"/>
      <name val="Tahoma"/>
      <family val="2"/>
    </font>
    <font>
      <b/>
      <sz val="10"/>
      <color rgb="FF517020"/>
      <name val="Cambria"/>
      <family val="1"/>
    </font>
    <font>
      <b/>
      <sz val="10"/>
      <color rgb="FF517020"/>
      <name val="Calibri"/>
      <family val="2"/>
    </font>
    <font>
      <b/>
      <sz val="14"/>
      <color rgb="FF5D3720"/>
      <name val="Arial"/>
      <family val="2"/>
    </font>
    <font>
      <b/>
      <sz val="12"/>
      <color rgb="FF517020"/>
      <name val="Tahoma"/>
      <family val="2"/>
    </font>
    <font>
      <sz val="12"/>
      <color rgb="FF517020"/>
      <name val="Arial"/>
      <family val="2"/>
    </font>
    <font>
      <b/>
      <sz val="10"/>
      <color rgb="FF5D3720"/>
      <name val="Tahoma"/>
      <family val="2"/>
    </font>
    <font>
      <b/>
      <sz val="11"/>
      <color rgb="FFF47524"/>
      <name val="Tahoma"/>
      <family val="2"/>
    </font>
    <font>
      <sz val="14"/>
      <color rgb="FF5D3720"/>
      <name val="Calibri"/>
      <family val="2"/>
    </font>
    <font>
      <b/>
      <i/>
      <sz val="11"/>
      <color rgb="FFF47524"/>
      <name val="Tahoma"/>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517020"/>
        <bgColor indexed="64"/>
      </patternFill>
    </fill>
    <fill>
      <patternFill patternType="solid">
        <fgColor rgb="FFDEE0BF"/>
        <bgColor indexed="64"/>
      </patternFill>
    </fill>
    <fill>
      <patternFill patternType="solid">
        <fgColor rgb="FF97A22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2" fillId="0" borderId="0" applyNumberFormat="0" applyFill="0" applyBorder="0" applyAlignment="0" applyProtection="0"/>
    <xf numFmtId="0" fontId="78" fillId="28"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1" fillId="0" borderId="0" applyNumberFormat="0" applyFill="0" applyBorder="0" applyAlignment="0" applyProtection="0"/>
    <xf numFmtId="0" fontId="82" fillId="29" borderId="1" applyNumberFormat="0" applyAlignment="0" applyProtection="0"/>
    <xf numFmtId="0" fontId="83" fillId="0" borderId="6" applyNumberFormat="0" applyFill="0" applyAlignment="0" applyProtection="0"/>
    <xf numFmtId="0" fontId="84" fillId="30" borderId="0" applyNumberFormat="0" applyBorder="0" applyAlignment="0" applyProtection="0"/>
    <xf numFmtId="0" fontId="0" fillId="0" borderId="0">
      <alignment/>
      <protection/>
    </xf>
    <xf numFmtId="0" fontId="0" fillId="31" borderId="7" applyNumberFormat="0" applyFont="0" applyAlignment="0" applyProtection="0"/>
    <xf numFmtId="0" fontId="85" fillId="26"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140">
    <xf numFmtId="0" fontId="0" fillId="0" borderId="0" xfId="0" applyAlignment="1">
      <alignment/>
    </xf>
    <xf numFmtId="0" fontId="4" fillId="0" borderId="0" xfId="0" applyFont="1" applyAlignment="1">
      <alignment/>
    </xf>
    <xf numFmtId="0" fontId="4" fillId="0" borderId="10" xfId="0" applyFont="1" applyBorder="1" applyAlignment="1">
      <alignment horizontal="center"/>
    </xf>
    <xf numFmtId="14" fontId="3" fillId="0" borderId="0" xfId="0" applyNumberFormat="1" applyFont="1" applyAlignment="1">
      <alignment/>
    </xf>
    <xf numFmtId="0" fontId="3" fillId="0" borderId="0" xfId="0" applyFont="1" applyAlignment="1">
      <alignment/>
    </xf>
    <xf numFmtId="0" fontId="4" fillId="0" borderId="10" xfId="0" applyFont="1" applyBorder="1" applyAlignment="1">
      <alignment wrapText="1"/>
    </xf>
    <xf numFmtId="14" fontId="3" fillId="0" borderId="0" xfId="0" applyNumberFormat="1" applyFont="1" applyAlignment="1">
      <alignment/>
    </xf>
    <xf numFmtId="0" fontId="8" fillId="0" borderId="0" xfId="0" applyFont="1" applyAlignment="1" applyProtection="1">
      <alignment vertical="center"/>
      <protection/>
    </xf>
    <xf numFmtId="0" fontId="10" fillId="0" borderId="0" xfId="0" applyFont="1" applyAlignment="1" applyProtection="1">
      <alignment horizontal="center" vertical="center"/>
      <protection/>
    </xf>
    <xf numFmtId="0" fontId="11" fillId="0" borderId="0" xfId="0" applyFont="1" applyBorder="1" applyAlignment="1" applyProtection="1">
      <alignment horizontal="left" vertical="center"/>
      <protection/>
    </xf>
    <xf numFmtId="0" fontId="7" fillId="0" borderId="0" xfId="0" applyFont="1" applyBorder="1" applyAlignment="1" applyProtection="1" quotePrefix="1">
      <alignment horizontal="right" vertical="center" wrapText="1"/>
      <protection/>
    </xf>
    <xf numFmtId="0" fontId="12" fillId="0" borderId="0" xfId="0" applyFont="1" applyAlignment="1" applyProtection="1">
      <alignment vertical="center" wrapText="1"/>
      <protection/>
    </xf>
    <xf numFmtId="0" fontId="11" fillId="0" borderId="0" xfId="0" applyFont="1" applyAlignment="1" applyProtection="1">
      <alignment horizontal="right" vertical="center"/>
      <protection/>
    </xf>
    <xf numFmtId="0" fontId="14" fillId="0" borderId="0" xfId="0" applyFont="1" applyAlignment="1" applyProtection="1">
      <alignment vertical="center"/>
      <protection/>
    </xf>
    <xf numFmtId="0" fontId="11" fillId="0" borderId="0" xfId="0" applyFont="1" applyAlignment="1" applyProtection="1">
      <alignment vertical="center"/>
      <protection/>
    </xf>
    <xf numFmtId="0" fontId="15" fillId="0" borderId="0" xfId="0" applyFont="1" applyAlignment="1" applyProtection="1">
      <alignment vertical="center"/>
      <protection/>
    </xf>
    <xf numFmtId="0" fontId="8" fillId="0" borderId="0" xfId="0" applyFont="1" applyBorder="1" applyAlignment="1" applyProtection="1" quotePrefix="1">
      <alignment horizontal="center" vertical="center"/>
      <protection/>
    </xf>
    <xf numFmtId="0" fontId="8" fillId="0" borderId="0" xfId="0" applyFont="1" applyBorder="1" applyAlignment="1" applyProtection="1">
      <alignment horizontal="center" vertical="center"/>
      <protection/>
    </xf>
    <xf numFmtId="0" fontId="7" fillId="0" borderId="0" xfId="0" applyFont="1" applyBorder="1" applyAlignment="1" applyProtection="1">
      <alignment horizontal="left" vertical="center"/>
      <protection/>
    </xf>
    <xf numFmtId="0" fontId="6" fillId="0" borderId="0" xfId="0" applyFont="1" applyAlignment="1" applyProtection="1">
      <alignment horizontal="right" vertical="center"/>
      <protection/>
    </xf>
    <xf numFmtId="0" fontId="6" fillId="0" borderId="0" xfId="0" applyFont="1" applyAlignment="1" applyProtection="1">
      <alignment vertical="center"/>
      <protection/>
    </xf>
    <xf numFmtId="164" fontId="16" fillId="0" borderId="0" xfId="0" applyNumberFormat="1" applyFont="1" applyBorder="1" applyAlignment="1" applyProtection="1">
      <alignment horizontal="left" vertical="center"/>
      <protection/>
    </xf>
    <xf numFmtId="0" fontId="8" fillId="0" borderId="0" xfId="0" applyFont="1" applyAlignment="1" applyProtection="1">
      <alignment horizontal="right" vertical="center"/>
      <protection/>
    </xf>
    <xf numFmtId="0" fontId="8" fillId="0" borderId="11" xfId="0" applyFont="1" applyBorder="1" applyAlignment="1" applyProtection="1">
      <alignment horizontal="right" vertical="center"/>
      <protection/>
    </xf>
    <xf numFmtId="43" fontId="17" fillId="0" borderId="0" xfId="42" applyFont="1" applyBorder="1" applyAlignment="1" applyProtection="1">
      <alignment horizontal="center" vertical="center"/>
      <protection/>
    </xf>
    <xf numFmtId="0" fontId="11" fillId="0" borderId="0" xfId="0" applyFont="1" applyBorder="1" applyAlignment="1" applyProtection="1">
      <alignment horizontal="right" vertical="center"/>
      <protection/>
    </xf>
    <xf numFmtId="43" fontId="17" fillId="0" borderId="0" xfId="42" applyFont="1" applyBorder="1" applyAlignment="1" applyProtection="1">
      <alignment horizontal="left" vertical="center" wrapText="1"/>
      <protection/>
    </xf>
    <xf numFmtId="0" fontId="15" fillId="0" borderId="0" xfId="0" applyFont="1" applyBorder="1" applyAlignment="1" applyProtection="1">
      <alignment horizontal="left" vertical="center" wrapText="1"/>
      <protection/>
    </xf>
    <xf numFmtId="0" fontId="8" fillId="0" borderId="0" xfId="0" applyFont="1" applyBorder="1" applyAlignment="1" applyProtection="1">
      <alignment vertical="center"/>
      <protection/>
    </xf>
    <xf numFmtId="14" fontId="18" fillId="0" borderId="12" xfId="0" applyNumberFormat="1" applyFont="1" applyBorder="1" applyAlignment="1" applyProtection="1">
      <alignment vertical="center"/>
      <protection/>
    </xf>
    <xf numFmtId="0" fontId="18" fillId="0" borderId="12" xfId="0" applyNumberFormat="1" applyFont="1" applyBorder="1" applyAlignment="1" applyProtection="1">
      <alignment vertical="center"/>
      <protection/>
    </xf>
    <xf numFmtId="0" fontId="18" fillId="0" borderId="0" xfId="0" applyNumberFormat="1" applyFont="1" applyBorder="1" applyAlignment="1" applyProtection="1">
      <alignment vertical="center"/>
      <protection/>
    </xf>
    <xf numFmtId="14" fontId="18" fillId="0" borderId="0" xfId="0" applyNumberFormat="1" applyFont="1" applyBorder="1" applyAlignment="1" applyProtection="1">
      <alignment vertical="center"/>
      <protection/>
    </xf>
    <xf numFmtId="2" fontId="18" fillId="0" borderId="12" xfId="0" applyNumberFormat="1" applyFont="1" applyBorder="1" applyAlignment="1" applyProtection="1">
      <alignment vertical="center"/>
      <protection/>
    </xf>
    <xf numFmtId="2" fontId="7" fillId="0" borderId="12" xfId="0" applyNumberFormat="1" applyFont="1" applyBorder="1" applyAlignment="1" applyProtection="1">
      <alignment vertical="center"/>
      <protection/>
    </xf>
    <xf numFmtId="0" fontId="7" fillId="0" borderId="12" xfId="0" applyNumberFormat="1" applyFont="1" applyBorder="1" applyAlignment="1" applyProtection="1">
      <alignment vertical="center"/>
      <protection/>
    </xf>
    <xf numFmtId="0" fontId="7" fillId="0" borderId="0" xfId="0" applyNumberFormat="1" applyFont="1" applyBorder="1" applyAlignment="1" applyProtection="1">
      <alignment vertical="center"/>
      <protection/>
    </xf>
    <xf numFmtId="0" fontId="14" fillId="0" borderId="0" xfId="0" applyFont="1" applyAlignment="1" applyProtection="1">
      <alignment horizontal="center" vertical="center"/>
      <protection/>
    </xf>
    <xf numFmtId="0" fontId="8" fillId="0" borderId="0" xfId="0" applyFont="1" applyFill="1" applyAlignment="1" applyProtection="1">
      <alignment vertical="center"/>
      <protection/>
    </xf>
    <xf numFmtId="0" fontId="8" fillId="0" borderId="0" xfId="0" applyFont="1" applyFill="1" applyBorder="1" applyAlignment="1" applyProtection="1" quotePrefix="1">
      <alignment horizontal="center" vertical="center"/>
      <protection/>
    </xf>
    <xf numFmtId="0" fontId="11" fillId="0" borderId="10" xfId="0" applyFont="1" applyBorder="1" applyAlignment="1" applyProtection="1">
      <alignment horizontal="center" vertical="center"/>
      <protection locked="0"/>
    </xf>
    <xf numFmtId="0" fontId="4" fillId="0" borderId="13" xfId="0" applyFont="1" applyBorder="1" applyAlignment="1">
      <alignment horizontal="centerContinuous"/>
    </xf>
    <xf numFmtId="0" fontId="4" fillId="0" borderId="14" xfId="0" applyFont="1" applyBorder="1" applyAlignment="1">
      <alignment horizontal="centerContinuous"/>
    </xf>
    <xf numFmtId="0" fontId="0" fillId="0" borderId="15" xfId="0" applyBorder="1" applyAlignment="1">
      <alignment horizontal="centerContinuous"/>
    </xf>
    <xf numFmtId="0" fontId="12" fillId="0" borderId="0" xfId="0" applyFont="1" applyAlignment="1" applyProtection="1">
      <alignment horizontal="right" vertical="center"/>
      <protection/>
    </xf>
    <xf numFmtId="0" fontId="12" fillId="0" borderId="0" xfId="0" applyFont="1" applyBorder="1" applyAlignment="1" applyProtection="1">
      <alignment horizontal="right" vertical="center"/>
      <protection/>
    </xf>
    <xf numFmtId="0" fontId="12" fillId="0" borderId="0" xfId="0" applyFont="1" applyFill="1" applyBorder="1" applyAlignment="1" applyProtection="1">
      <alignment horizontal="right" vertical="center"/>
      <protection/>
    </xf>
    <xf numFmtId="0" fontId="12" fillId="0" borderId="0" xfId="0" applyFont="1" applyAlignment="1" applyProtection="1">
      <alignment vertical="center"/>
      <protection/>
    </xf>
    <xf numFmtId="0" fontId="13" fillId="0" borderId="0" xfId="0" applyFont="1" applyAlignment="1" applyProtection="1">
      <alignment horizontal="right" vertical="center"/>
      <protection/>
    </xf>
    <xf numFmtId="0" fontId="7" fillId="0" borderId="0" xfId="0" applyFont="1" applyBorder="1" applyAlignment="1" applyProtection="1">
      <alignment horizontal="center" vertical="center"/>
      <protection/>
    </xf>
    <xf numFmtId="14" fontId="7" fillId="0" borderId="12" xfId="0" applyNumberFormat="1" applyFont="1" applyBorder="1" applyAlignment="1" applyProtection="1">
      <alignment vertical="center"/>
      <protection/>
    </xf>
    <xf numFmtId="14" fontId="7" fillId="0" borderId="0" xfId="0" applyNumberFormat="1" applyFont="1" applyBorder="1" applyAlignment="1" applyProtection="1">
      <alignment vertical="center"/>
      <protection/>
    </xf>
    <xf numFmtId="0" fontId="0" fillId="0" borderId="0" xfId="0" applyBorder="1" applyAlignment="1">
      <alignment vertical="center"/>
    </xf>
    <xf numFmtId="0" fontId="7" fillId="0" borderId="0" xfId="0" applyFont="1" applyBorder="1" applyAlignment="1" applyProtection="1" quotePrefix="1">
      <alignment horizontal="right" vertical="top" wrapText="1"/>
      <protection/>
    </xf>
    <xf numFmtId="43" fontId="27" fillId="0" borderId="0" xfId="42" applyFont="1" applyBorder="1" applyAlignment="1" applyProtection="1">
      <alignment horizontal="center" vertical="center" wrapText="1"/>
      <protection/>
    </xf>
    <xf numFmtId="43" fontId="25" fillId="0" borderId="0" xfId="42" applyFont="1" applyBorder="1" applyAlignment="1" applyProtection="1">
      <alignment vertical="center"/>
      <protection/>
    </xf>
    <xf numFmtId="43" fontId="23" fillId="32" borderId="0" xfId="42" applyFont="1" applyFill="1" applyBorder="1" applyAlignment="1" applyProtection="1">
      <alignment horizontal="center" vertical="center"/>
      <protection/>
    </xf>
    <xf numFmtId="180" fontId="23" fillId="0" borderId="10" xfId="42" applyNumberFormat="1" applyFont="1" applyBorder="1" applyAlignment="1" applyProtection="1">
      <alignment horizontal="center" vertical="center"/>
      <protection locked="0"/>
    </xf>
    <xf numFmtId="180" fontId="23" fillId="32" borderId="10" xfId="42" applyNumberFormat="1" applyFont="1" applyFill="1" applyBorder="1" applyAlignment="1" applyProtection="1">
      <alignment horizontal="center" vertical="center"/>
      <protection/>
    </xf>
    <xf numFmtId="180" fontId="23" fillId="0" borderId="10" xfId="42" applyNumberFormat="1" applyFont="1" applyBorder="1" applyAlignment="1" applyProtection="1">
      <alignment vertical="center"/>
      <protection locked="0"/>
    </xf>
    <xf numFmtId="180" fontId="23" fillId="0" borderId="10" xfId="42" applyNumberFormat="1" applyFont="1" applyBorder="1" applyAlignment="1" applyProtection="1">
      <alignment horizontal="center" vertical="center"/>
      <protection/>
    </xf>
    <xf numFmtId="43" fontId="23" fillId="0" borderId="0" xfId="42" applyFont="1" applyBorder="1" applyAlignment="1" applyProtection="1">
      <alignment horizontal="center" vertical="center"/>
      <protection/>
    </xf>
    <xf numFmtId="0" fontId="24" fillId="0" borderId="0" xfId="0" applyFont="1" applyAlignment="1" applyProtection="1">
      <alignment horizontal="left" vertical="center"/>
      <protection/>
    </xf>
    <xf numFmtId="0" fontId="28" fillId="0" borderId="0" xfId="0" applyFont="1" applyBorder="1" applyAlignment="1" applyProtection="1">
      <alignment horizontal="left" vertical="center" wrapText="1"/>
      <protection/>
    </xf>
    <xf numFmtId="14" fontId="28" fillId="0" borderId="0" xfId="0" applyNumberFormat="1" applyFont="1" applyBorder="1" applyAlignment="1" applyProtection="1">
      <alignment horizontal="left" vertical="center" wrapText="1"/>
      <protection/>
    </xf>
    <xf numFmtId="0" fontId="12" fillId="0" borderId="0" xfId="0" applyFont="1" applyAlignment="1" applyProtection="1">
      <alignment horizontal="center" vertical="center" wrapText="1"/>
      <protection/>
    </xf>
    <xf numFmtId="0" fontId="26" fillId="0" borderId="0" xfId="0" applyFont="1" applyAlignment="1" applyProtection="1">
      <alignment horizontal="center" vertical="center"/>
      <protection/>
    </xf>
    <xf numFmtId="49" fontId="11" fillId="0" borderId="0" xfId="0" applyNumberFormat="1" applyFont="1" applyBorder="1" applyAlignment="1" applyProtection="1">
      <alignment horizontal="center" vertical="center"/>
      <protection locked="0"/>
    </xf>
    <xf numFmtId="49" fontId="0" fillId="0" borderId="0" xfId="0" applyNumberFormat="1" applyFont="1" applyBorder="1" applyAlignment="1" applyProtection="1">
      <alignment vertical="center"/>
      <protection locked="0"/>
    </xf>
    <xf numFmtId="180" fontId="23" fillId="0" borderId="0" xfId="42" applyNumberFormat="1" applyFont="1" applyBorder="1" applyAlignment="1" applyProtection="1">
      <alignment horizontal="center" vertical="center"/>
      <protection/>
    </xf>
    <xf numFmtId="43" fontId="25" fillId="0" borderId="0" xfId="42" applyFont="1" applyBorder="1" applyAlignment="1" applyProtection="1">
      <alignment horizontal="left" vertical="center" wrapText="1"/>
      <protection locked="0"/>
    </xf>
    <xf numFmtId="165" fontId="7" fillId="0" borderId="0" xfId="0" applyNumberFormat="1" applyFont="1" applyFill="1" applyBorder="1" applyAlignment="1" applyProtection="1">
      <alignment horizontal="center" wrapText="1"/>
      <protection/>
    </xf>
    <xf numFmtId="166" fontId="7" fillId="0" borderId="0" xfId="0" applyNumberFormat="1" applyFont="1" applyFill="1" applyBorder="1" applyAlignment="1" applyProtection="1">
      <alignment horizontal="center" vertical="top" wrapText="1"/>
      <protection/>
    </xf>
    <xf numFmtId="177" fontId="23" fillId="0" borderId="0" xfId="0" applyNumberFormat="1" applyFont="1" applyFill="1" applyBorder="1" applyAlignment="1" applyProtection="1">
      <alignment horizontal="center" vertical="center"/>
      <protection/>
    </xf>
    <xf numFmtId="0" fontId="89" fillId="0" borderId="0" xfId="0" applyFont="1" applyAlignment="1" applyProtection="1">
      <alignment horizontal="left" vertical="center"/>
      <protection/>
    </xf>
    <xf numFmtId="0" fontId="90" fillId="0" borderId="0" xfId="0" applyFont="1" applyAlignment="1" applyProtection="1">
      <alignment horizontal="right" vertical="center"/>
      <protection/>
    </xf>
    <xf numFmtId="49" fontId="91" fillId="0" borderId="10" xfId="0" applyNumberFormat="1" applyFont="1" applyBorder="1" applyAlignment="1" applyProtection="1">
      <alignment horizontal="center" vertical="center"/>
      <protection locked="0"/>
    </xf>
    <xf numFmtId="0" fontId="92" fillId="0" borderId="0" xfId="0" applyFont="1" applyAlignment="1" applyProtection="1">
      <alignment vertical="center"/>
      <protection/>
    </xf>
    <xf numFmtId="0" fontId="34" fillId="0" borderId="0" xfId="0" applyFont="1" applyBorder="1" applyAlignment="1" applyProtection="1">
      <alignment horizontal="left" vertical="center" wrapText="1"/>
      <protection/>
    </xf>
    <xf numFmtId="0" fontId="36" fillId="0" borderId="0" xfId="0" applyFont="1" applyAlignment="1" applyProtection="1">
      <alignment horizontal="left" vertical="center"/>
      <protection/>
    </xf>
    <xf numFmtId="0" fontId="37" fillId="0" borderId="0" xfId="0" applyFont="1" applyAlignment="1" applyProtection="1">
      <alignment vertical="center"/>
      <protection/>
    </xf>
    <xf numFmtId="0" fontId="93" fillId="0" borderId="0" xfId="0" applyFont="1" applyAlignment="1" applyProtection="1">
      <alignment horizontal="left" vertical="center"/>
      <protection/>
    </xf>
    <xf numFmtId="0" fontId="3" fillId="0" borderId="0" xfId="0" applyFont="1" applyAlignment="1">
      <alignment/>
    </xf>
    <xf numFmtId="0" fontId="9" fillId="33" borderId="0" xfId="0" applyFont="1" applyFill="1" applyAlignment="1" applyProtection="1">
      <alignment horizontal="center" vertical="center"/>
      <protection/>
    </xf>
    <xf numFmtId="0" fontId="8" fillId="33" borderId="0" xfId="0" applyFont="1" applyFill="1" applyAlignment="1" applyProtection="1">
      <alignment vertical="center"/>
      <protection/>
    </xf>
    <xf numFmtId="0" fontId="62" fillId="33" borderId="0" xfId="0" applyFont="1" applyFill="1" applyBorder="1" applyAlignment="1" applyProtection="1">
      <alignment horizontal="left" vertical="center"/>
      <protection/>
    </xf>
    <xf numFmtId="0" fontId="21" fillId="33" borderId="0" xfId="0" applyFont="1" applyFill="1" applyBorder="1" applyAlignment="1" applyProtection="1">
      <alignment horizontal="left" vertical="center"/>
      <protection/>
    </xf>
    <xf numFmtId="0" fontId="20" fillId="33" borderId="0" xfId="0" applyFont="1" applyFill="1" applyBorder="1" applyAlignment="1" applyProtection="1">
      <alignment horizontal="left" vertical="center"/>
      <protection/>
    </xf>
    <xf numFmtId="0" fontId="19" fillId="33" borderId="0" xfId="0" applyFont="1" applyFill="1" applyAlignment="1" applyProtection="1">
      <alignment horizontal="center" vertical="center"/>
      <protection/>
    </xf>
    <xf numFmtId="0" fontId="94" fillId="33" borderId="0" xfId="0" applyFont="1" applyFill="1" applyBorder="1" applyAlignment="1" applyProtection="1">
      <alignment horizontal="left" vertical="center"/>
      <protection/>
    </xf>
    <xf numFmtId="0" fontId="95" fillId="33" borderId="0" xfId="0" applyFont="1" applyFill="1" applyBorder="1" applyAlignment="1" applyProtection="1">
      <alignment horizontal="left" vertical="center"/>
      <protection/>
    </xf>
    <xf numFmtId="0" fontId="96" fillId="33" borderId="0" xfId="0" applyFont="1" applyFill="1" applyBorder="1" applyAlignment="1" applyProtection="1">
      <alignment horizontal="left" vertical="center"/>
      <protection/>
    </xf>
    <xf numFmtId="0" fontId="97" fillId="33" borderId="0" xfId="0" applyFont="1" applyFill="1" applyAlignment="1" applyProtection="1">
      <alignment horizontal="center" vertical="center"/>
      <protection/>
    </xf>
    <xf numFmtId="0" fontId="96" fillId="33" borderId="0" xfId="0" applyFont="1" applyFill="1" applyAlignment="1" applyProtection="1">
      <alignment vertical="center"/>
      <protection/>
    </xf>
    <xf numFmtId="0" fontId="98" fillId="0" borderId="0" xfId="0" applyFont="1" applyAlignment="1" applyProtection="1">
      <alignment horizontal="center" vertical="center"/>
      <protection/>
    </xf>
    <xf numFmtId="0" fontId="98" fillId="0" borderId="0" xfId="0" applyFont="1" applyAlignment="1" applyProtection="1">
      <alignment vertical="center"/>
      <protection/>
    </xf>
    <xf numFmtId="43" fontId="99" fillId="0" borderId="0" xfId="42" applyFont="1" applyBorder="1" applyAlignment="1" applyProtection="1">
      <alignment horizontal="left" vertical="center"/>
      <protection/>
    </xf>
    <xf numFmtId="0" fontId="11" fillId="34" borderId="10" xfId="0" applyFont="1" applyFill="1" applyBorder="1" applyAlignment="1" applyProtection="1">
      <alignment horizontal="center" vertical="center"/>
      <protection/>
    </xf>
    <xf numFmtId="177" fontId="23" fillId="34" borderId="10" xfId="0" applyNumberFormat="1" applyFont="1" applyFill="1" applyBorder="1" applyAlignment="1" applyProtection="1">
      <alignment horizontal="center" vertical="center"/>
      <protection/>
    </xf>
    <xf numFmtId="165" fontId="23" fillId="34" borderId="16" xfId="0" applyNumberFormat="1" applyFont="1" applyFill="1" applyBorder="1" applyAlignment="1" applyProtection="1">
      <alignment horizontal="center" vertical="center" wrapText="1"/>
      <protection/>
    </xf>
    <xf numFmtId="166" fontId="23" fillId="34" borderId="17" xfId="0" applyNumberFormat="1" applyFont="1" applyFill="1" applyBorder="1" applyAlignment="1" applyProtection="1">
      <alignment horizontal="center" vertical="center" wrapText="1"/>
      <protection/>
    </xf>
    <xf numFmtId="165" fontId="97" fillId="35" borderId="16" xfId="0" applyNumberFormat="1" applyFont="1" applyFill="1" applyBorder="1" applyAlignment="1" applyProtection="1">
      <alignment horizontal="center" vertical="center" wrapText="1"/>
      <protection/>
    </xf>
    <xf numFmtId="166" fontId="95" fillId="35" borderId="17" xfId="0" applyNumberFormat="1" applyFont="1" applyFill="1" applyBorder="1" applyAlignment="1" applyProtection="1">
      <alignment horizontal="center" vertical="center" wrapText="1"/>
      <protection/>
    </xf>
    <xf numFmtId="165" fontId="95" fillId="35" borderId="16" xfId="0" applyNumberFormat="1" applyFont="1" applyFill="1" applyBorder="1" applyAlignment="1" applyProtection="1">
      <alignment horizontal="center" wrapText="1"/>
      <protection/>
    </xf>
    <xf numFmtId="166" fontId="95" fillId="35" borderId="17" xfId="0" applyNumberFormat="1" applyFont="1" applyFill="1" applyBorder="1" applyAlignment="1" applyProtection="1">
      <alignment horizontal="center" vertical="top" wrapText="1"/>
      <protection/>
    </xf>
    <xf numFmtId="0" fontId="100" fillId="0" borderId="0" xfId="0" applyFont="1" applyAlignment="1" applyProtection="1">
      <alignment vertical="center"/>
      <protection/>
    </xf>
    <xf numFmtId="14" fontId="3" fillId="0" borderId="0" xfId="0" applyNumberFormat="1" applyFont="1" applyFill="1" applyAlignment="1">
      <alignment/>
    </xf>
    <xf numFmtId="0" fontId="38" fillId="0" borderId="0" xfId="0" applyFont="1" applyBorder="1" applyAlignment="1" applyProtection="1">
      <alignment horizontal="left" vertical="center" wrapText="1"/>
      <protection/>
    </xf>
    <xf numFmtId="43" fontId="25" fillId="0" borderId="13" xfId="42" applyFont="1" applyBorder="1" applyAlignment="1" applyProtection="1">
      <alignment horizontal="left" vertical="center" wrapText="1"/>
      <protection locked="0"/>
    </xf>
    <xf numFmtId="43" fontId="25" fillId="0" borderId="14" xfId="42" applyFont="1" applyBorder="1" applyAlignment="1" applyProtection="1">
      <alignment horizontal="left" vertical="center" wrapText="1"/>
      <protection locked="0"/>
    </xf>
    <xf numFmtId="43" fontId="25" fillId="0" borderId="15" xfId="42" applyFont="1" applyBorder="1" applyAlignment="1" applyProtection="1">
      <alignment horizontal="left" vertical="center" wrapText="1"/>
      <protection locked="0"/>
    </xf>
    <xf numFmtId="0" fontId="38" fillId="0" borderId="0" xfId="0" applyFont="1" applyAlignment="1" applyProtection="1">
      <alignment horizontal="left" vertical="center" wrapText="1"/>
      <protection/>
    </xf>
    <xf numFmtId="0" fontId="38" fillId="0" borderId="0" xfId="58" applyFont="1" applyBorder="1" applyAlignment="1" applyProtection="1">
      <alignment horizontal="left" vertical="top" wrapText="1"/>
      <protection/>
    </xf>
    <xf numFmtId="0" fontId="101" fillId="0" borderId="0" xfId="0" applyFont="1" applyAlignment="1" applyProtection="1">
      <alignment horizontal="left" vertical="center"/>
      <protection/>
    </xf>
    <xf numFmtId="0" fontId="16" fillId="0" borderId="13"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1" fillId="34" borderId="13" xfId="0" applyFont="1" applyFill="1" applyBorder="1" applyAlignment="1" applyProtection="1" quotePrefix="1">
      <alignment horizontal="center" vertical="center"/>
      <protection/>
    </xf>
    <xf numFmtId="0" fontId="22" fillId="34" borderId="15" xfId="0" applyFont="1" applyFill="1" applyBorder="1" applyAlignment="1">
      <alignment vertical="center"/>
    </xf>
    <xf numFmtId="0" fontId="102" fillId="0" borderId="0" xfId="0" applyFont="1" applyBorder="1" applyAlignment="1" applyProtection="1">
      <alignment horizontal="center" vertical="center"/>
      <protection/>
    </xf>
    <xf numFmtId="0" fontId="103" fillId="0" borderId="0" xfId="0" applyFont="1" applyBorder="1" applyAlignment="1">
      <alignment vertical="center"/>
    </xf>
    <xf numFmtId="0" fontId="104" fillId="0" borderId="0" xfId="0" applyFont="1" applyBorder="1" applyAlignment="1" applyProtection="1">
      <alignment horizontal="left" vertical="center" wrapText="1"/>
      <protection/>
    </xf>
    <xf numFmtId="0" fontId="105" fillId="0" borderId="0" xfId="0" applyFont="1" applyAlignment="1" applyProtection="1">
      <alignment horizontal="center" vertical="center"/>
      <protection/>
    </xf>
    <xf numFmtId="49" fontId="91" fillId="0" borderId="13" xfId="0" applyNumberFormat="1" applyFont="1" applyBorder="1" applyAlignment="1" applyProtection="1">
      <alignment horizontal="center" vertical="center"/>
      <protection locked="0"/>
    </xf>
    <xf numFmtId="49" fontId="91" fillId="0" borderId="14" xfId="0" applyNumberFormat="1" applyFont="1" applyBorder="1" applyAlignment="1" applyProtection="1">
      <alignment horizontal="center" vertical="center"/>
      <protection locked="0"/>
    </xf>
    <xf numFmtId="49" fontId="91" fillId="0" borderId="15" xfId="0" applyNumberFormat="1" applyFont="1" applyBorder="1" applyAlignment="1" applyProtection="1">
      <alignment horizontal="center" vertical="center"/>
      <protection locked="0"/>
    </xf>
    <xf numFmtId="177" fontId="16" fillId="0" borderId="13" xfId="0" applyNumberFormat="1" applyFont="1" applyBorder="1" applyAlignment="1" applyProtection="1">
      <alignment horizontal="center" vertical="center"/>
      <protection locked="0"/>
    </xf>
    <xf numFmtId="177" fontId="16" fillId="0" borderId="15" xfId="0" applyNumberFormat="1" applyFont="1" applyBorder="1" applyAlignment="1" applyProtection="1">
      <alignment horizontal="center" vertical="center"/>
      <protection locked="0"/>
    </xf>
    <xf numFmtId="177" fontId="16" fillId="34" borderId="13" xfId="0" applyNumberFormat="1" applyFont="1" applyFill="1" applyBorder="1" applyAlignment="1" applyProtection="1">
      <alignment horizontal="center" vertical="center"/>
      <protection/>
    </xf>
    <xf numFmtId="177" fontId="16" fillId="34" borderId="15" xfId="0" applyNumberFormat="1" applyFont="1" applyFill="1" applyBorder="1" applyAlignment="1" applyProtection="1">
      <alignment horizontal="center" vertical="center"/>
      <protection/>
    </xf>
    <xf numFmtId="49" fontId="106" fillId="0" borderId="15" xfId="0" applyNumberFormat="1" applyFont="1" applyBorder="1" applyAlignment="1" applyProtection="1">
      <alignment vertical="center"/>
      <protection locked="0"/>
    </xf>
    <xf numFmtId="0" fontId="107" fillId="0" borderId="0" xfId="0" applyFont="1" applyBorder="1" applyAlignment="1" applyProtection="1">
      <alignment horizontal="left" vertical="center" wrapText="1"/>
      <protection/>
    </xf>
    <xf numFmtId="14" fontId="107" fillId="0" borderId="0" xfId="0" applyNumberFormat="1" applyFont="1" applyBorder="1" applyAlignment="1" applyProtection="1">
      <alignment horizontal="left" vertical="center" wrapText="1"/>
      <protection/>
    </xf>
    <xf numFmtId="0" fontId="12" fillId="0" borderId="18" xfId="0" applyFont="1" applyBorder="1" applyAlignment="1" applyProtection="1">
      <alignment horizontal="center" vertical="center" wrapText="1"/>
      <protection/>
    </xf>
    <xf numFmtId="0" fontId="12" fillId="0" borderId="0" xfId="0" applyFont="1" applyAlignment="1" applyProtection="1">
      <alignment horizontal="center" vertical="center" wrapText="1"/>
      <protection/>
    </xf>
    <xf numFmtId="49" fontId="106" fillId="0" borderId="14" xfId="0" applyNumberFormat="1" applyFont="1" applyBorder="1" applyAlignment="1" applyProtection="1">
      <alignment vertical="center"/>
      <protection locked="0"/>
    </xf>
    <xf numFmtId="0" fontId="106" fillId="0" borderId="14" xfId="0" applyFont="1" applyBorder="1" applyAlignment="1" applyProtection="1">
      <alignment/>
      <protection locked="0"/>
    </xf>
    <xf numFmtId="0" fontId="106" fillId="0" borderId="15" xfId="0" applyFont="1" applyBorder="1" applyAlignment="1" applyProtection="1">
      <alignment/>
      <protection locked="0"/>
    </xf>
    <xf numFmtId="165" fontId="95" fillId="35" borderId="13" xfId="0" applyNumberFormat="1" applyFont="1" applyFill="1" applyBorder="1" applyAlignment="1" applyProtection="1">
      <alignment horizontal="center" wrapText="1"/>
      <protection/>
    </xf>
    <xf numFmtId="165" fontId="95" fillId="35" borderId="15" xfId="0" applyNumberFormat="1" applyFont="1" applyFill="1" applyBorder="1" applyAlignment="1" applyProtection="1">
      <alignment horizont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55"/>
  <sheetViews>
    <sheetView showGridLines="0" tabSelected="1" zoomScalePageLayoutView="0" workbookViewId="0" topLeftCell="A1">
      <selection activeCell="C19" sqref="C19:E19"/>
    </sheetView>
  </sheetViews>
  <sheetFormatPr defaultColWidth="0" defaultRowHeight="12.75" zeroHeight="1"/>
  <cols>
    <col min="1" max="1" width="3.7109375" style="7" customWidth="1"/>
    <col min="2" max="2" width="15.140625" style="7" customWidth="1"/>
    <col min="3" max="10" width="12.421875" style="7" customWidth="1"/>
    <col min="11" max="11" width="9.28125" style="7" customWidth="1"/>
    <col min="12" max="12" width="15.421875" style="7" customWidth="1"/>
    <col min="13" max="14" width="17.57421875" style="7" customWidth="1"/>
    <col min="15" max="15" width="10.7109375" style="7" hidden="1" customWidth="1"/>
    <col min="16" max="16384" width="9.140625" style="7" hidden="1" customWidth="1"/>
  </cols>
  <sheetData>
    <row r="1" spans="1:14" ht="21.75" customHeight="1">
      <c r="A1" s="113" t="s">
        <v>82</v>
      </c>
      <c r="B1" s="113"/>
      <c r="C1" s="113"/>
      <c r="D1" s="113"/>
      <c r="E1" s="113"/>
      <c r="F1" s="113"/>
      <c r="G1" s="113"/>
      <c r="H1" s="113"/>
      <c r="I1" s="113"/>
      <c r="J1" s="113"/>
      <c r="K1" s="113"/>
      <c r="L1" s="113"/>
      <c r="M1" s="113"/>
      <c r="N1" s="62"/>
    </row>
    <row r="2" spans="1:13" s="80" customFormat="1" ht="23.25" customHeight="1">
      <c r="A2" s="79"/>
      <c r="B2" s="81" t="s">
        <v>83</v>
      </c>
      <c r="C2" s="79"/>
      <c r="D2" s="79"/>
      <c r="E2" s="79"/>
      <c r="F2" s="79"/>
      <c r="G2" s="79"/>
      <c r="H2" s="79"/>
      <c r="I2" s="79"/>
      <c r="J2" s="79"/>
      <c r="K2" s="79"/>
      <c r="L2" s="79"/>
      <c r="M2" s="79"/>
    </row>
    <row r="3" spans="1:13" s="80" customFormat="1" ht="18">
      <c r="A3" s="79"/>
      <c r="B3" s="74" t="s">
        <v>84</v>
      </c>
      <c r="C3" s="79"/>
      <c r="D3" s="79"/>
      <c r="E3" s="79"/>
      <c r="F3" s="79"/>
      <c r="G3" s="79"/>
      <c r="H3" s="79"/>
      <c r="I3" s="79"/>
      <c r="J3" s="79"/>
      <c r="K3" s="79"/>
      <c r="L3" s="79"/>
      <c r="M3" s="79"/>
    </row>
    <row r="4" spans="1:14" ht="8.25" customHeight="1">
      <c r="A4" s="8"/>
      <c r="B4" s="8"/>
      <c r="C4" s="8"/>
      <c r="D4" s="8"/>
      <c r="E4" s="8"/>
      <c r="F4" s="8"/>
      <c r="G4" s="8"/>
      <c r="H4" s="8"/>
      <c r="I4" s="8"/>
      <c r="J4" s="8"/>
      <c r="K4" s="8"/>
      <c r="L4" s="8"/>
      <c r="M4" s="8"/>
      <c r="N4" s="8"/>
    </row>
    <row r="5" spans="1:13" s="84" customFormat="1" ht="18" customHeight="1">
      <c r="A5" s="85" t="s">
        <v>63</v>
      </c>
      <c r="B5" s="86"/>
      <c r="C5" s="87"/>
      <c r="D5" s="88"/>
      <c r="E5" s="88"/>
      <c r="F5" s="88"/>
      <c r="G5" s="88"/>
      <c r="H5" s="88"/>
      <c r="I5" s="88"/>
      <c r="J5" s="88"/>
      <c r="K5" s="88"/>
      <c r="L5" s="88"/>
      <c r="M5" s="88"/>
    </row>
    <row r="6" spans="1:13" s="11" customFormat="1" ht="12.75" customHeight="1">
      <c r="A6" s="10" t="s">
        <v>4</v>
      </c>
      <c r="B6" s="107" t="s">
        <v>57</v>
      </c>
      <c r="C6" s="107"/>
      <c r="D6" s="107"/>
      <c r="E6" s="107"/>
      <c r="F6" s="107"/>
      <c r="G6" s="107"/>
      <c r="H6" s="107"/>
      <c r="I6" s="107"/>
      <c r="J6" s="107"/>
      <c r="K6" s="107"/>
      <c r="L6" s="107"/>
      <c r="M6" s="107"/>
    </row>
    <row r="7" spans="1:13" s="11" customFormat="1" ht="12.75" customHeight="1">
      <c r="A7" s="10" t="s">
        <v>5</v>
      </c>
      <c r="B7" s="107" t="s">
        <v>65</v>
      </c>
      <c r="C7" s="107"/>
      <c r="D7" s="107"/>
      <c r="E7" s="107"/>
      <c r="F7" s="107"/>
      <c r="G7" s="107"/>
      <c r="H7" s="107"/>
      <c r="I7" s="107"/>
      <c r="J7" s="107"/>
      <c r="K7" s="107"/>
      <c r="L7" s="107"/>
      <c r="M7" s="107"/>
    </row>
    <row r="8" spans="1:13" s="11" customFormat="1" ht="12.75" customHeight="1">
      <c r="A8" s="10" t="s">
        <v>6</v>
      </c>
      <c r="B8" s="107" t="s">
        <v>73</v>
      </c>
      <c r="C8" s="107"/>
      <c r="D8" s="107"/>
      <c r="E8" s="107"/>
      <c r="F8" s="107"/>
      <c r="G8" s="107"/>
      <c r="H8" s="107"/>
      <c r="I8" s="107"/>
      <c r="J8" s="107"/>
      <c r="K8" s="107"/>
      <c r="L8" s="107"/>
      <c r="M8" s="107"/>
    </row>
    <row r="9" spans="1:13" s="11" customFormat="1" ht="12.75" customHeight="1">
      <c r="A9" s="10" t="s">
        <v>7</v>
      </c>
      <c r="B9" s="107" t="s">
        <v>58</v>
      </c>
      <c r="C9" s="107"/>
      <c r="D9" s="107"/>
      <c r="E9" s="107"/>
      <c r="F9" s="107"/>
      <c r="G9" s="107"/>
      <c r="H9" s="107"/>
      <c r="I9" s="107"/>
      <c r="J9" s="107"/>
      <c r="K9" s="107"/>
      <c r="L9" s="107"/>
      <c r="M9" s="107"/>
    </row>
    <row r="10" spans="1:13" s="11" customFormat="1" ht="39" customHeight="1">
      <c r="A10" s="53" t="s">
        <v>8</v>
      </c>
      <c r="B10" s="112" t="s">
        <v>81</v>
      </c>
      <c r="C10" s="112"/>
      <c r="D10" s="112"/>
      <c r="E10" s="112"/>
      <c r="F10" s="112"/>
      <c r="G10" s="112"/>
      <c r="H10" s="112"/>
      <c r="I10" s="112"/>
      <c r="J10" s="112"/>
      <c r="K10" s="112"/>
      <c r="L10" s="112"/>
      <c r="M10" s="112"/>
    </row>
    <row r="11" spans="1:13" s="11" customFormat="1" ht="12.75" customHeight="1">
      <c r="A11" s="10" t="s">
        <v>23</v>
      </c>
      <c r="B11" s="107" t="s">
        <v>66</v>
      </c>
      <c r="C11" s="107"/>
      <c r="D11" s="107"/>
      <c r="E11" s="107"/>
      <c r="F11" s="107"/>
      <c r="G11" s="107"/>
      <c r="H11" s="107"/>
      <c r="I11" s="107"/>
      <c r="J11" s="107"/>
      <c r="K11" s="107"/>
      <c r="L11" s="107"/>
      <c r="M11" s="107"/>
    </row>
    <row r="12" spans="1:13" s="11" customFormat="1" ht="12.75" customHeight="1">
      <c r="A12" s="10" t="s">
        <v>29</v>
      </c>
      <c r="B12" s="107" t="s">
        <v>80</v>
      </c>
      <c r="C12" s="107"/>
      <c r="D12" s="107"/>
      <c r="E12" s="107"/>
      <c r="F12" s="107"/>
      <c r="G12" s="107"/>
      <c r="H12" s="107"/>
      <c r="I12" s="107"/>
      <c r="J12" s="107"/>
      <c r="K12" s="107"/>
      <c r="L12" s="107"/>
      <c r="M12" s="107"/>
    </row>
    <row r="13" spans="1:13" s="11" customFormat="1" ht="12.75" customHeight="1">
      <c r="A13" s="10" t="s">
        <v>30</v>
      </c>
      <c r="B13" s="107" t="s">
        <v>64</v>
      </c>
      <c r="C13" s="107"/>
      <c r="D13" s="107"/>
      <c r="E13" s="107"/>
      <c r="F13" s="107"/>
      <c r="G13" s="107"/>
      <c r="H13" s="107"/>
      <c r="I13" s="107"/>
      <c r="J13" s="107"/>
      <c r="K13" s="107"/>
      <c r="L13" s="107"/>
      <c r="M13" s="107"/>
    </row>
    <row r="14" spans="1:13" s="11" customFormat="1" ht="12.75" customHeight="1">
      <c r="A14" s="10" t="s">
        <v>31</v>
      </c>
      <c r="B14" s="111" t="s">
        <v>69</v>
      </c>
      <c r="C14" s="111"/>
      <c r="D14" s="111"/>
      <c r="E14" s="111"/>
      <c r="F14" s="111"/>
      <c r="G14" s="111"/>
      <c r="H14" s="111"/>
      <c r="I14" s="111"/>
      <c r="J14" s="111"/>
      <c r="K14" s="111"/>
      <c r="L14" s="111"/>
      <c r="M14" s="111"/>
    </row>
    <row r="15" spans="1:13" s="11" customFormat="1" ht="12.75" customHeight="1">
      <c r="A15" s="10" t="s">
        <v>32</v>
      </c>
      <c r="B15" s="111" t="s">
        <v>59</v>
      </c>
      <c r="C15" s="111"/>
      <c r="D15" s="111"/>
      <c r="E15" s="111"/>
      <c r="F15" s="111"/>
      <c r="G15" s="111"/>
      <c r="H15" s="111"/>
      <c r="I15" s="111"/>
      <c r="J15" s="111"/>
      <c r="K15" s="111"/>
      <c r="L15" s="111"/>
      <c r="M15" s="111"/>
    </row>
    <row r="16" spans="1:13" s="84" customFormat="1" ht="7.5" customHeight="1">
      <c r="A16" s="83"/>
      <c r="B16" s="83"/>
      <c r="C16" s="83"/>
      <c r="D16" s="83"/>
      <c r="E16" s="83"/>
      <c r="F16" s="83"/>
      <c r="G16" s="83"/>
      <c r="H16" s="83"/>
      <c r="I16" s="83"/>
      <c r="J16" s="83"/>
      <c r="K16" s="83"/>
      <c r="L16" s="83"/>
      <c r="M16" s="83"/>
    </row>
    <row r="17" spans="1:14" ht="18" customHeight="1">
      <c r="A17" s="122" t="s">
        <v>75</v>
      </c>
      <c r="B17" s="122"/>
      <c r="C17" s="122"/>
      <c r="D17" s="122"/>
      <c r="E17" s="122"/>
      <c r="F17" s="122"/>
      <c r="G17" s="122"/>
      <c r="H17" s="122"/>
      <c r="I17" s="122"/>
      <c r="J17" s="122"/>
      <c r="K17" s="122"/>
      <c r="L17" s="122"/>
      <c r="M17" s="122"/>
      <c r="N17" s="66"/>
    </row>
    <row r="18" spans="1:14" ht="7.5" customHeight="1">
      <c r="A18" s="37"/>
      <c r="B18" s="37"/>
      <c r="C18" s="37"/>
      <c r="D18" s="37"/>
      <c r="E18" s="37"/>
      <c r="F18" s="37"/>
      <c r="G18" s="37"/>
      <c r="H18" s="37"/>
      <c r="I18" s="37"/>
      <c r="J18" s="37"/>
      <c r="K18" s="37"/>
      <c r="L18" s="37"/>
      <c r="M18" s="37"/>
      <c r="N18" s="37"/>
    </row>
    <row r="19" spans="2:14" ht="18" customHeight="1">
      <c r="B19" s="44" t="s">
        <v>1</v>
      </c>
      <c r="C19" s="123" t="s">
        <v>67</v>
      </c>
      <c r="D19" s="124"/>
      <c r="E19" s="125"/>
      <c r="G19" s="44" t="s">
        <v>2</v>
      </c>
      <c r="H19" s="123" t="s">
        <v>67</v>
      </c>
      <c r="I19" s="124"/>
      <c r="J19" s="125"/>
      <c r="L19" s="44" t="s">
        <v>44</v>
      </c>
      <c r="M19" s="76" t="s">
        <v>67</v>
      </c>
      <c r="N19" s="67"/>
    </row>
    <row r="20" spans="3:14" ht="7.5" customHeight="1">
      <c r="C20" s="13"/>
      <c r="J20" s="14"/>
      <c r="M20" s="15"/>
      <c r="N20" s="15"/>
    </row>
    <row r="21" spans="2:14" ht="18" customHeight="1">
      <c r="B21" s="44" t="s">
        <v>74</v>
      </c>
      <c r="C21" s="123" t="s">
        <v>67</v>
      </c>
      <c r="D21" s="136"/>
      <c r="E21" s="137"/>
      <c r="F21" s="45" t="s">
        <v>11</v>
      </c>
      <c r="G21" s="123" t="s">
        <v>67</v>
      </c>
      <c r="H21" s="135"/>
      <c r="I21" s="135"/>
      <c r="J21" s="130"/>
      <c r="K21" s="44" t="s">
        <v>38</v>
      </c>
      <c r="L21" s="123" t="s">
        <v>67</v>
      </c>
      <c r="M21" s="130"/>
      <c r="N21" s="68"/>
    </row>
    <row r="22" ht="7.5" customHeight="1">
      <c r="J22" s="14"/>
    </row>
    <row r="23" spans="2:12" ht="18" customHeight="1">
      <c r="B23" s="44" t="s">
        <v>10</v>
      </c>
      <c r="C23" s="114"/>
      <c r="D23" s="115"/>
      <c r="E23" s="116"/>
      <c r="F23" s="46" t="s">
        <v>15</v>
      </c>
      <c r="G23" s="117" t="str">
        <f>IF(C23=0," ",VLOOKUP(C23,Validations!A5:C14,2,FALSE))</f>
        <v> </v>
      </c>
      <c r="H23" s="118"/>
      <c r="I23" s="12"/>
      <c r="J23" s="39"/>
      <c r="K23" s="44" t="s">
        <v>33</v>
      </c>
      <c r="L23" s="97" t="str">
        <f>IF(C23=0," ",VLOOKUP(C23,Validations!A5:C14,3,FALSE))</f>
        <v> </v>
      </c>
    </row>
    <row r="24" spans="1:10" ht="15">
      <c r="A24" s="12"/>
      <c r="B24" s="12"/>
      <c r="C24" s="105" t="s">
        <v>39</v>
      </c>
      <c r="D24" s="12"/>
      <c r="E24" s="12"/>
      <c r="F24" s="16"/>
      <c r="G24" s="17"/>
      <c r="I24" s="12"/>
      <c r="J24" s="16"/>
    </row>
    <row r="25" spans="1:10" ht="15">
      <c r="A25" s="12"/>
      <c r="B25" s="12"/>
      <c r="C25" s="105" t="s">
        <v>76</v>
      </c>
      <c r="D25" s="12"/>
      <c r="E25" s="12"/>
      <c r="F25" s="16"/>
      <c r="G25" s="17"/>
      <c r="I25" s="12"/>
      <c r="J25" s="16"/>
    </row>
    <row r="26" spans="1:13" s="93" customFormat="1" ht="18" customHeight="1">
      <c r="A26" s="89" t="s">
        <v>35</v>
      </c>
      <c r="B26" s="90"/>
      <c r="C26" s="91"/>
      <c r="D26" s="92"/>
      <c r="E26" s="92"/>
      <c r="F26" s="92"/>
      <c r="G26" s="92"/>
      <c r="H26" s="92"/>
      <c r="I26" s="92"/>
      <c r="J26" s="92"/>
      <c r="K26" s="92"/>
      <c r="L26" s="92"/>
      <c r="M26" s="92"/>
    </row>
    <row r="27" spans="1:10" ht="9.75" customHeight="1">
      <c r="A27" s="9"/>
      <c r="B27" s="9"/>
      <c r="C27" s="18"/>
      <c r="D27" s="18"/>
      <c r="E27" s="18"/>
      <c r="F27" s="18"/>
      <c r="J27" s="14"/>
    </row>
    <row r="28" spans="1:14" ht="18" customHeight="1">
      <c r="A28" s="47"/>
      <c r="B28" s="47"/>
      <c r="C28" s="44" t="s">
        <v>45</v>
      </c>
      <c r="D28" s="40">
        <v>8</v>
      </c>
      <c r="E28" s="44" t="s">
        <v>36</v>
      </c>
      <c r="F28" s="126"/>
      <c r="G28" s="127"/>
      <c r="H28" s="44" t="s">
        <v>9</v>
      </c>
      <c r="I28" s="128" t="str">
        <f>IF(F28=0," ",F28+13)</f>
        <v> </v>
      </c>
      <c r="J28" s="129"/>
      <c r="L28" s="44" t="s">
        <v>37</v>
      </c>
      <c r="M28" s="98" t="str">
        <f>IF(ISERROR(IF(L23="B",I28+5,IF(OR(L23="A",L23="D"),I28+6," "))),"",IF(L23="B",I28+5,IF(OR(L23="A",L23="D"),I28+6," ")))</f>
        <v> </v>
      </c>
      <c r="N28" s="73"/>
    </row>
    <row r="29" spans="3:10" ht="15" customHeight="1">
      <c r="C29" s="77"/>
      <c r="D29" s="94"/>
      <c r="F29" s="95" t="s">
        <v>39</v>
      </c>
      <c r="J29" s="14"/>
    </row>
    <row r="30" spans="1:8" ht="7.5" customHeight="1">
      <c r="A30" s="19"/>
      <c r="B30" s="19"/>
      <c r="C30" s="20"/>
      <c r="E30" s="20"/>
      <c r="H30" s="21"/>
    </row>
    <row r="31" spans="2:14" ht="15">
      <c r="B31" s="119" t="s">
        <v>13</v>
      </c>
      <c r="C31" s="99" t="str">
        <f>IF($F$28=0," ",F28)</f>
        <v> </v>
      </c>
      <c r="D31" s="99" t="str">
        <f aca="true" t="shared" si="0" ref="D31:I31">IF($F$28=0," ",C31+1)</f>
        <v> </v>
      </c>
      <c r="E31" s="99" t="str">
        <f t="shared" si="0"/>
        <v> </v>
      </c>
      <c r="F31" s="99" t="str">
        <f t="shared" si="0"/>
        <v> </v>
      </c>
      <c r="G31" s="99" t="str">
        <f t="shared" si="0"/>
        <v> </v>
      </c>
      <c r="H31" s="99" t="str">
        <f t="shared" si="0"/>
        <v> </v>
      </c>
      <c r="I31" s="99" t="str">
        <f t="shared" si="0"/>
        <v> </v>
      </c>
      <c r="J31" s="101"/>
      <c r="M31" s="38"/>
      <c r="N31" s="38"/>
    </row>
    <row r="32" spans="2:14" ht="15">
      <c r="B32" s="120"/>
      <c r="C32" s="100" t="str">
        <f aca="true" t="shared" si="1" ref="C32:I32">C31</f>
        <v> </v>
      </c>
      <c r="D32" s="100" t="str">
        <f t="shared" si="1"/>
        <v> </v>
      </c>
      <c r="E32" s="100" t="str">
        <f t="shared" si="1"/>
        <v> </v>
      </c>
      <c r="F32" s="100" t="str">
        <f t="shared" si="1"/>
        <v> </v>
      </c>
      <c r="G32" s="100" t="str">
        <f t="shared" si="1"/>
        <v> </v>
      </c>
      <c r="H32" s="100" t="str">
        <f t="shared" si="1"/>
        <v> </v>
      </c>
      <c r="I32" s="100" t="str">
        <f t="shared" si="1"/>
        <v> </v>
      </c>
      <c r="J32" s="102" t="s">
        <v>12</v>
      </c>
      <c r="M32" s="38"/>
      <c r="N32" s="38"/>
    </row>
    <row r="33" spans="1:14" ht="15">
      <c r="A33" s="52"/>
      <c r="B33" s="75" t="s">
        <v>60</v>
      </c>
      <c r="C33" s="57"/>
      <c r="D33" s="57"/>
      <c r="E33" s="57"/>
      <c r="F33" s="57"/>
      <c r="G33" s="57"/>
      <c r="H33" s="57"/>
      <c r="I33" s="57"/>
      <c r="J33" s="58">
        <f>IF(SUM(C33:I33)&gt;D28,"Exceeds Max",SUM(C33:I33))</f>
        <v>0</v>
      </c>
      <c r="K33" s="133" t="s">
        <v>56</v>
      </c>
      <c r="L33" s="134"/>
      <c r="M33" s="134"/>
      <c r="N33" s="65"/>
    </row>
    <row r="34" spans="1:14" ht="18.75" customHeight="1">
      <c r="A34" s="48"/>
      <c r="B34" s="75" t="s">
        <v>61</v>
      </c>
      <c r="C34" s="59"/>
      <c r="D34" s="59"/>
      <c r="E34" s="59"/>
      <c r="F34" s="59"/>
      <c r="G34" s="59"/>
      <c r="H34" s="59"/>
      <c r="I34" s="59"/>
      <c r="J34" s="58">
        <f>SUM(C34:I34)</f>
        <v>0</v>
      </c>
      <c r="K34" s="133"/>
      <c r="L34" s="134"/>
      <c r="M34" s="134"/>
      <c r="N34" s="65"/>
    </row>
    <row r="35" spans="1:10" ht="6.75" customHeight="1">
      <c r="A35" s="22"/>
      <c r="B35" s="22"/>
      <c r="C35" s="23"/>
      <c r="D35" s="23"/>
      <c r="E35" s="23"/>
      <c r="F35" s="23"/>
      <c r="G35" s="23"/>
      <c r="H35" s="23"/>
      <c r="I35" s="23"/>
      <c r="J35" s="23"/>
    </row>
    <row r="36" spans="2:14" ht="15" customHeight="1">
      <c r="B36" s="119" t="s">
        <v>14</v>
      </c>
      <c r="C36" s="99" t="str">
        <f>IF($F$28=0," ",I31+1)</f>
        <v> </v>
      </c>
      <c r="D36" s="99" t="str">
        <f aca="true" t="shared" si="2" ref="D36:I36">IF($F$28=0," ",C36+1)</f>
        <v> </v>
      </c>
      <c r="E36" s="99" t="str">
        <f t="shared" si="2"/>
        <v> </v>
      </c>
      <c r="F36" s="99" t="str">
        <f t="shared" si="2"/>
        <v> </v>
      </c>
      <c r="G36" s="99" t="str">
        <f t="shared" si="2"/>
        <v> </v>
      </c>
      <c r="H36" s="99" t="str">
        <f t="shared" si="2"/>
        <v> </v>
      </c>
      <c r="I36" s="99" t="str">
        <f t="shared" si="2"/>
        <v> </v>
      </c>
      <c r="J36" s="101"/>
      <c r="L36" s="138" t="s">
        <v>52</v>
      </c>
      <c r="M36" s="139"/>
      <c r="N36" s="71"/>
    </row>
    <row r="37" spans="2:14" ht="15" customHeight="1">
      <c r="B37" s="120"/>
      <c r="C37" s="100" t="str">
        <f aca="true" t="shared" si="3" ref="C37:I37">C36</f>
        <v> </v>
      </c>
      <c r="D37" s="100" t="str">
        <f t="shared" si="3"/>
        <v> </v>
      </c>
      <c r="E37" s="100" t="str">
        <f t="shared" si="3"/>
        <v> </v>
      </c>
      <c r="F37" s="100" t="str">
        <f t="shared" si="3"/>
        <v> </v>
      </c>
      <c r="G37" s="100" t="str">
        <f t="shared" si="3"/>
        <v> </v>
      </c>
      <c r="H37" s="100" t="str">
        <f t="shared" si="3"/>
        <v> </v>
      </c>
      <c r="I37" s="100" t="str">
        <f t="shared" si="3"/>
        <v> </v>
      </c>
      <c r="J37" s="102" t="s">
        <v>12</v>
      </c>
      <c r="L37" s="103" t="s">
        <v>50</v>
      </c>
      <c r="M37" s="103" t="s">
        <v>51</v>
      </c>
      <c r="N37" s="71"/>
    </row>
    <row r="38" spans="1:14" ht="15" customHeight="1">
      <c r="A38" s="52"/>
      <c r="B38" s="75" t="s">
        <v>60</v>
      </c>
      <c r="C38" s="57"/>
      <c r="D38" s="57"/>
      <c r="E38" s="57"/>
      <c r="F38" s="57"/>
      <c r="G38" s="57"/>
      <c r="H38" s="57"/>
      <c r="I38" s="57"/>
      <c r="J38" s="58">
        <f>IF(SUM(C38:I38)&gt;D28,"Exceeds Max",SUM(C38:I38))</f>
        <v>0</v>
      </c>
      <c r="L38" s="104" t="s">
        <v>55</v>
      </c>
      <c r="M38" s="104" t="s">
        <v>40</v>
      </c>
      <c r="N38" s="72"/>
    </row>
    <row r="39" spans="1:14" ht="18" customHeight="1">
      <c r="A39" s="48"/>
      <c r="B39" s="75" t="s">
        <v>61</v>
      </c>
      <c r="C39" s="59"/>
      <c r="D39" s="59"/>
      <c r="E39" s="59"/>
      <c r="F39" s="59"/>
      <c r="G39" s="59"/>
      <c r="H39" s="59"/>
      <c r="I39" s="59"/>
      <c r="J39" s="58">
        <f>SUM(C39:I39)</f>
        <v>0</v>
      </c>
      <c r="K39" s="24"/>
      <c r="L39" s="60">
        <f>IF(SUM(C33:I33,C38:I38)&gt;16,"Exceeds 16 hrs",J33+J38)</f>
        <v>0</v>
      </c>
      <c r="M39" s="60">
        <f>+J34+J39</f>
        <v>0</v>
      </c>
      <c r="N39" s="69"/>
    </row>
    <row r="40" spans="1:14" ht="14.25" customHeight="1">
      <c r="A40" s="48"/>
      <c r="B40" s="48"/>
      <c r="C40" s="55"/>
      <c r="D40" s="55"/>
      <c r="E40" s="55"/>
      <c r="F40" s="55"/>
      <c r="G40" s="55"/>
      <c r="H40" s="55"/>
      <c r="I40" s="55"/>
      <c r="J40" s="56"/>
      <c r="K40" s="24"/>
      <c r="L40" s="96" t="s">
        <v>77</v>
      </c>
      <c r="M40" s="61"/>
      <c r="N40" s="61"/>
    </row>
    <row r="41" spans="2:14" ht="39" customHeight="1">
      <c r="B41" s="49" t="s">
        <v>3</v>
      </c>
      <c r="C41" s="108"/>
      <c r="D41" s="109"/>
      <c r="E41" s="109"/>
      <c r="F41" s="109"/>
      <c r="G41" s="109"/>
      <c r="H41" s="109"/>
      <c r="I41" s="109"/>
      <c r="J41" s="109"/>
      <c r="K41" s="109"/>
      <c r="L41" s="109"/>
      <c r="M41" s="110"/>
      <c r="N41" s="70"/>
    </row>
    <row r="42" spans="1:14" ht="7.5" customHeight="1">
      <c r="A42" s="25"/>
      <c r="B42" s="25"/>
      <c r="C42" s="26"/>
      <c r="D42" s="26"/>
      <c r="E42" s="26"/>
      <c r="F42" s="26"/>
      <c r="G42" s="26"/>
      <c r="H42" s="26"/>
      <c r="I42" s="26"/>
      <c r="J42" s="26"/>
      <c r="K42" s="26"/>
      <c r="L42" s="54"/>
      <c r="M42" s="54"/>
      <c r="N42" s="54"/>
    </row>
    <row r="43" spans="1:14" ht="30.75" customHeight="1">
      <c r="A43" s="131" t="s">
        <v>54</v>
      </c>
      <c r="B43" s="131"/>
      <c r="C43" s="131"/>
      <c r="D43" s="131"/>
      <c r="E43" s="131"/>
      <c r="F43" s="131"/>
      <c r="G43" s="131"/>
      <c r="H43" s="131"/>
      <c r="I43" s="131"/>
      <c r="J43" s="131"/>
      <c r="K43" s="131"/>
      <c r="L43" s="131"/>
      <c r="M43" s="131"/>
      <c r="N43" s="63"/>
    </row>
    <row r="44" spans="1:14" ht="7.5" customHeight="1">
      <c r="A44" s="27"/>
      <c r="B44" s="27"/>
      <c r="C44" s="28"/>
      <c r="D44" s="28"/>
      <c r="E44" s="28"/>
      <c r="F44" s="28"/>
      <c r="G44" s="28"/>
      <c r="H44" s="28"/>
      <c r="I44" s="28"/>
      <c r="J44" s="28"/>
      <c r="K44" s="28"/>
      <c r="L44" s="28"/>
      <c r="M44" s="28"/>
      <c r="N44" s="28"/>
    </row>
    <row r="45" spans="1:14" ht="18">
      <c r="A45" s="50" t="s">
        <v>20</v>
      </c>
      <c r="B45" s="50"/>
      <c r="C45" s="29"/>
      <c r="D45" s="29"/>
      <c r="E45" s="30"/>
      <c r="F45" s="30"/>
      <c r="G45" s="30"/>
      <c r="H45" s="30"/>
      <c r="I45" s="35" t="s">
        <v>21</v>
      </c>
      <c r="J45" s="30"/>
      <c r="K45" s="30"/>
      <c r="L45" s="31"/>
      <c r="M45" s="31"/>
      <c r="N45" s="31"/>
    </row>
    <row r="46" spans="1:14" ht="7.5" customHeight="1">
      <c r="A46" s="51"/>
      <c r="B46" s="51"/>
      <c r="C46" s="32"/>
      <c r="D46" s="32"/>
      <c r="E46" s="31"/>
      <c r="F46" s="31"/>
      <c r="G46" s="31"/>
      <c r="H46" s="31"/>
      <c r="I46" s="31"/>
      <c r="J46" s="36"/>
      <c r="K46" s="31"/>
      <c r="L46" s="31"/>
      <c r="M46" s="31"/>
      <c r="N46" s="31"/>
    </row>
    <row r="47" spans="1:14" ht="36.75" customHeight="1">
      <c r="A47" s="132" t="str">
        <f>IF(G23="TIME",Validations!A46,Validations!A44)</f>
        <v>I have reviewed this RHR and confirm that the employee has reduced the indicated hours from the regular work schedule in order to participate in the stipend program.</v>
      </c>
      <c r="B47" s="132"/>
      <c r="C47" s="132"/>
      <c r="D47" s="132"/>
      <c r="E47" s="132"/>
      <c r="F47" s="132"/>
      <c r="G47" s="132"/>
      <c r="H47" s="132"/>
      <c r="I47" s="132"/>
      <c r="J47" s="132"/>
      <c r="K47" s="132"/>
      <c r="L47" s="132"/>
      <c r="M47" s="132"/>
      <c r="N47" s="64"/>
    </row>
    <row r="48" spans="1:14" ht="8.25" customHeight="1">
      <c r="A48" s="32"/>
      <c r="B48" s="32"/>
      <c r="C48" s="32"/>
      <c r="D48" s="32"/>
      <c r="E48" s="31"/>
      <c r="F48" s="31"/>
      <c r="G48" s="31"/>
      <c r="H48" s="31"/>
      <c r="I48" s="31"/>
      <c r="J48" s="31"/>
      <c r="K48" s="31"/>
      <c r="L48" s="31"/>
      <c r="M48" s="31"/>
      <c r="N48" s="31"/>
    </row>
    <row r="49" spans="1:14" ht="18">
      <c r="A49" s="34" t="s">
        <v>22</v>
      </c>
      <c r="B49" s="34"/>
      <c r="C49" s="33"/>
      <c r="D49" s="34"/>
      <c r="E49" s="34"/>
      <c r="F49" s="34"/>
      <c r="G49" s="35"/>
      <c r="H49" s="35"/>
      <c r="I49" s="35" t="s">
        <v>21</v>
      </c>
      <c r="J49" s="35"/>
      <c r="K49" s="35" t="s">
        <v>53</v>
      </c>
      <c r="L49" s="30"/>
      <c r="M49" s="30"/>
      <c r="N49" s="31"/>
    </row>
    <row r="50" spans="1:14" ht="18">
      <c r="A50" s="51"/>
      <c r="B50" s="51"/>
      <c r="C50" s="51"/>
      <c r="D50" s="51"/>
      <c r="E50" s="36"/>
      <c r="F50" s="36"/>
      <c r="G50" s="36"/>
      <c r="H50" s="36"/>
      <c r="I50" s="36"/>
      <c r="J50" s="36"/>
      <c r="K50" s="36"/>
      <c r="L50" s="36"/>
      <c r="M50" s="31"/>
      <c r="N50" s="31"/>
    </row>
    <row r="51" spans="1:14" ht="15">
      <c r="A51" s="50" t="s">
        <v>49</v>
      </c>
      <c r="B51" s="50"/>
      <c r="C51" s="50"/>
      <c r="D51" s="50"/>
      <c r="E51" s="35"/>
      <c r="F51" s="35"/>
      <c r="G51" s="35"/>
      <c r="H51" s="35"/>
      <c r="I51" s="35" t="s">
        <v>62</v>
      </c>
      <c r="J51" s="35"/>
      <c r="K51" s="35"/>
      <c r="L51" s="35"/>
      <c r="M51" s="35"/>
      <c r="N51" s="36"/>
    </row>
    <row r="52" spans="1:14" ht="7.5" customHeight="1">
      <c r="A52" s="32"/>
      <c r="B52" s="32"/>
      <c r="C52" s="32"/>
      <c r="D52" s="32"/>
      <c r="E52" s="31"/>
      <c r="F52" s="31"/>
      <c r="G52" s="31"/>
      <c r="H52" s="31"/>
      <c r="I52" s="31"/>
      <c r="J52" s="31"/>
      <c r="K52" s="31"/>
      <c r="L52" s="31"/>
      <c r="M52" s="31"/>
      <c r="N52" s="31"/>
    </row>
    <row r="53" spans="1:14" s="14" customFormat="1" ht="15.75" customHeight="1">
      <c r="A53" s="121" t="s">
        <v>71</v>
      </c>
      <c r="B53" s="121"/>
      <c r="C53" s="121"/>
      <c r="D53" s="121"/>
      <c r="E53" s="121"/>
      <c r="F53" s="121"/>
      <c r="G53" s="121"/>
      <c r="H53" s="121"/>
      <c r="I53" s="121"/>
      <c r="J53" s="121"/>
      <c r="K53" s="121"/>
      <c r="L53" s="121"/>
      <c r="M53" s="121"/>
      <c r="N53" s="78"/>
    </row>
    <row r="54" spans="1:14" s="14" customFormat="1" ht="15.75" customHeight="1">
      <c r="A54" s="121" t="s">
        <v>72</v>
      </c>
      <c r="B54" s="121"/>
      <c r="C54" s="121"/>
      <c r="D54" s="121"/>
      <c r="E54" s="121"/>
      <c r="F54" s="121"/>
      <c r="G54" s="121"/>
      <c r="H54" s="121"/>
      <c r="I54" s="121"/>
      <c r="J54" s="121"/>
      <c r="K54" s="121"/>
      <c r="L54" s="121"/>
      <c r="M54" s="121"/>
      <c r="N54" s="78"/>
    </row>
    <row r="55" spans="1:14" s="14" customFormat="1" ht="15.75" customHeight="1">
      <c r="A55" s="121" t="s">
        <v>70</v>
      </c>
      <c r="B55" s="121"/>
      <c r="C55" s="121"/>
      <c r="D55" s="121"/>
      <c r="E55" s="121"/>
      <c r="F55" s="121"/>
      <c r="G55" s="121"/>
      <c r="H55" s="121"/>
      <c r="I55" s="121"/>
      <c r="J55" s="121"/>
      <c r="K55" s="121"/>
      <c r="L55" s="121"/>
      <c r="M55" s="121"/>
      <c r="N55" s="78"/>
    </row>
    <row r="56" ht="15" hidden="1"/>
    <row r="57" ht="15" hidden="1"/>
    <row r="58" ht="15" hidden="1"/>
    <row r="59" ht="15" hidden="1"/>
    <row r="60" ht="15" hidden="1"/>
    <row r="61" ht="15" hidden="1"/>
    <row r="62" ht="15" hidden="1"/>
    <row r="63" ht="15" hidden="1"/>
    <row r="64" ht="15" hidden="1"/>
    <row r="65" ht="15" hidden="1"/>
  </sheetData>
  <sheetProtection password="DF1D" sheet="1" selectLockedCells="1"/>
  <mergeCells count="31">
    <mergeCell ref="L36:M36"/>
    <mergeCell ref="F28:G28"/>
    <mergeCell ref="I28:J28"/>
    <mergeCell ref="L21:M21"/>
    <mergeCell ref="A54:M54"/>
    <mergeCell ref="A43:M43"/>
    <mergeCell ref="A47:M47"/>
    <mergeCell ref="K33:M34"/>
    <mergeCell ref="B36:B37"/>
    <mergeCell ref="G21:J21"/>
    <mergeCell ref="C21:E21"/>
    <mergeCell ref="B8:M8"/>
    <mergeCell ref="G23:H23"/>
    <mergeCell ref="B14:M14"/>
    <mergeCell ref="B31:B32"/>
    <mergeCell ref="B11:M11"/>
    <mergeCell ref="A55:M55"/>
    <mergeCell ref="A17:M17"/>
    <mergeCell ref="A53:M53"/>
    <mergeCell ref="C19:E19"/>
    <mergeCell ref="H19:J19"/>
    <mergeCell ref="B9:M9"/>
    <mergeCell ref="C41:M41"/>
    <mergeCell ref="B15:M15"/>
    <mergeCell ref="B10:M10"/>
    <mergeCell ref="B12:M12"/>
    <mergeCell ref="A1:M1"/>
    <mergeCell ref="C23:E23"/>
    <mergeCell ref="B13:M13"/>
    <mergeCell ref="B6:M6"/>
    <mergeCell ref="B7:M7"/>
  </mergeCells>
  <dataValidations count="3">
    <dataValidation type="list" allowBlank="1" showInputMessage="1" showErrorMessage="1" sqref="F28">
      <formula1>INDIRECT(L23)</formula1>
    </dataValidation>
    <dataValidation errorStyle="warning" type="decimal" allowBlank="1" showInputMessage="1" showErrorMessage="1" errorTitle="Error!" error="Stipend hours per day is typically 8 Hours." sqref="C38:I38 C33:I33">
      <formula1>0</formula1>
      <formula2>8</formula2>
    </dataValidation>
    <dataValidation type="list" allowBlank="1" showInputMessage="1" showErrorMessage="1" sqref="C23">
      <formula1>Regions</formula1>
    </dataValidation>
  </dataValidations>
  <printOptions horizontalCentered="1" verticalCentered="1"/>
  <pageMargins left="0.1" right="0.1" top="0.35" bottom="0.5" header="0" footer="0"/>
  <pageSetup fitToHeight="1" fitToWidth="1" orientation="landscape" scale="83" r:id="rId2"/>
  <headerFooter alignWithMargins="0">
    <oddHeader>&amp;L&amp;G&amp;R&amp;G</oddHeader>
    <oddFooter>&amp;L&amp;K5D3720RHR  rev. 11/23/15&amp;C&amp;"Arial,Bold"&amp;12&amp;K008B97Please Fax to 1-888-BEN-1022 (1-888-236-1022)&amp;R&amp;K5D3720Printed: &amp;D  &amp;T</oddFooter>
  </headerFooter>
  <legacyDrawingHF r:id="rId1"/>
</worksheet>
</file>

<file path=xl/worksheets/sheet2.xml><?xml version="1.0" encoding="utf-8"?>
<worksheet xmlns="http://schemas.openxmlformats.org/spreadsheetml/2006/main" xmlns:r="http://schemas.openxmlformats.org/officeDocument/2006/relationships">
  <sheetPr codeName="Sheet2"/>
  <dimension ref="A1:M46"/>
  <sheetViews>
    <sheetView zoomScalePageLayoutView="0" workbookViewId="0" topLeftCell="A1">
      <pane ySplit="5" topLeftCell="A12" activePane="bottomLeft" state="frozen"/>
      <selection pane="topLeft" activeCell="A1" sqref="A1"/>
      <selection pane="bottomLeft" activeCell="H10" sqref="H10"/>
    </sheetView>
  </sheetViews>
  <sheetFormatPr defaultColWidth="9.140625" defaultRowHeight="12.75"/>
  <cols>
    <col min="1" max="1" width="36.140625" style="4" customWidth="1"/>
    <col min="2" max="2" width="15.8515625" style="4" customWidth="1"/>
    <col min="3" max="3" width="12.421875" style="4" customWidth="1"/>
    <col min="4" max="4" width="9.140625" style="4" customWidth="1"/>
    <col min="5" max="6" width="13.421875" style="4" customWidth="1"/>
    <col min="7" max="7" width="13.421875" style="4" bestFit="1" customWidth="1"/>
    <col min="8" max="16384" width="9.140625" style="4" customWidth="1"/>
  </cols>
  <sheetData>
    <row r="1" ht="15.75">
      <c r="A1" s="1" t="s">
        <v>24</v>
      </c>
    </row>
    <row r="4" spans="1:7" ht="15.75">
      <c r="A4" s="1"/>
      <c r="B4" s="1"/>
      <c r="C4" s="1"/>
      <c r="D4" s="1"/>
      <c r="E4" s="41" t="s">
        <v>28</v>
      </c>
      <c r="F4" s="42"/>
      <c r="G4" s="43"/>
    </row>
    <row r="5" spans="1:7" ht="31.5">
      <c r="A5" s="5" t="s">
        <v>25</v>
      </c>
      <c r="B5" s="5" t="s">
        <v>26</v>
      </c>
      <c r="C5" s="5" t="s">
        <v>27</v>
      </c>
      <c r="D5" s="1"/>
      <c r="E5" s="2" t="s">
        <v>18</v>
      </c>
      <c r="F5" s="2" t="s">
        <v>0</v>
      </c>
      <c r="G5" s="2" t="s">
        <v>46</v>
      </c>
    </row>
    <row r="7" spans="1:7" ht="15">
      <c r="A7" s="4" t="s">
        <v>43</v>
      </c>
      <c r="B7" s="4" t="s">
        <v>16</v>
      </c>
      <c r="C7" s="4" t="s">
        <v>46</v>
      </c>
      <c r="D7" s="82"/>
      <c r="E7" s="3">
        <v>43093</v>
      </c>
      <c r="F7" s="3">
        <v>43100</v>
      </c>
      <c r="G7" s="6">
        <v>43101</v>
      </c>
    </row>
    <row r="8" spans="1:7" ht="15">
      <c r="A8" s="4" t="s">
        <v>41</v>
      </c>
      <c r="B8" s="4" t="s">
        <v>17</v>
      </c>
      <c r="C8" s="4" t="s">
        <v>0</v>
      </c>
      <c r="D8" s="82"/>
      <c r="E8" s="3">
        <f>+E7+14</f>
        <v>43107</v>
      </c>
      <c r="F8" s="3">
        <f>+F7+14</f>
        <v>43114</v>
      </c>
      <c r="G8" s="3">
        <f>+G7+14</f>
        <v>43115</v>
      </c>
    </row>
    <row r="9" spans="1:7" ht="15">
      <c r="A9" s="4" t="s">
        <v>68</v>
      </c>
      <c r="B9" s="4" t="s">
        <v>17</v>
      </c>
      <c r="C9" s="4" t="s">
        <v>0</v>
      </c>
      <c r="D9" s="82"/>
      <c r="E9" s="3">
        <f aca="true" t="shared" si="0" ref="E9:E41">+E8+14</f>
        <v>43121</v>
      </c>
      <c r="F9" s="3">
        <f aca="true" t="shared" si="1" ref="F9:F41">+F8+14</f>
        <v>43128</v>
      </c>
      <c r="G9" s="3">
        <f aca="true" t="shared" si="2" ref="G9:G41">+G8+14</f>
        <v>43129</v>
      </c>
    </row>
    <row r="10" spans="1:7" ht="15">
      <c r="A10" s="4" t="s">
        <v>19</v>
      </c>
      <c r="B10" s="4" t="s">
        <v>16</v>
      </c>
      <c r="C10" s="4" t="s">
        <v>18</v>
      </c>
      <c r="E10" s="3">
        <f t="shared" si="0"/>
        <v>43135</v>
      </c>
      <c r="F10" s="3">
        <f t="shared" si="1"/>
        <v>43142</v>
      </c>
      <c r="G10" s="3">
        <f t="shared" si="2"/>
        <v>43143</v>
      </c>
    </row>
    <row r="11" spans="1:7" ht="15">
      <c r="A11" s="4" t="s">
        <v>34</v>
      </c>
      <c r="B11" s="4" t="s">
        <v>17</v>
      </c>
      <c r="C11" s="4" t="s">
        <v>18</v>
      </c>
      <c r="E11" s="3">
        <f t="shared" si="0"/>
        <v>43149</v>
      </c>
      <c r="F11" s="3">
        <f t="shared" si="1"/>
        <v>43156</v>
      </c>
      <c r="G11" s="3">
        <f t="shared" si="2"/>
        <v>43157</v>
      </c>
    </row>
    <row r="12" spans="1:7" ht="15">
      <c r="A12" s="4" t="s">
        <v>42</v>
      </c>
      <c r="B12" s="4" t="s">
        <v>17</v>
      </c>
      <c r="C12" s="4" t="s">
        <v>0</v>
      </c>
      <c r="D12" s="82"/>
      <c r="E12" s="3">
        <f t="shared" si="0"/>
        <v>43163</v>
      </c>
      <c r="F12" s="3">
        <f t="shared" si="1"/>
        <v>43170</v>
      </c>
      <c r="G12" s="3">
        <f t="shared" si="2"/>
        <v>43171</v>
      </c>
    </row>
    <row r="13" spans="1:7" ht="15">
      <c r="A13" s="4" t="s">
        <v>47</v>
      </c>
      <c r="B13" s="4" t="s">
        <v>17</v>
      </c>
      <c r="C13" s="4" t="s">
        <v>0</v>
      </c>
      <c r="D13" s="82"/>
      <c r="E13" s="3">
        <f t="shared" si="0"/>
        <v>43177</v>
      </c>
      <c r="F13" s="3">
        <f t="shared" si="1"/>
        <v>43184</v>
      </c>
      <c r="G13" s="3">
        <f t="shared" si="2"/>
        <v>43185</v>
      </c>
    </row>
    <row r="14" spans="1:7" ht="15">
      <c r="A14" s="4" t="s">
        <v>48</v>
      </c>
      <c r="B14" s="4" t="s">
        <v>17</v>
      </c>
      <c r="C14" s="4" t="s">
        <v>46</v>
      </c>
      <c r="D14" s="82"/>
      <c r="E14" s="3">
        <f t="shared" si="0"/>
        <v>43191</v>
      </c>
      <c r="F14" s="3">
        <f t="shared" si="1"/>
        <v>43198</v>
      </c>
      <c r="G14" s="3">
        <f t="shared" si="2"/>
        <v>43199</v>
      </c>
    </row>
    <row r="15" spans="5:7" ht="15">
      <c r="E15" s="3">
        <f t="shared" si="0"/>
        <v>43205</v>
      </c>
      <c r="F15" s="3">
        <f t="shared" si="1"/>
        <v>43212</v>
      </c>
      <c r="G15" s="3">
        <f t="shared" si="2"/>
        <v>43213</v>
      </c>
    </row>
    <row r="16" spans="5:7" ht="15">
      <c r="E16" s="3">
        <f t="shared" si="0"/>
        <v>43219</v>
      </c>
      <c r="F16" s="3">
        <f t="shared" si="1"/>
        <v>43226</v>
      </c>
      <c r="G16" s="3">
        <f t="shared" si="2"/>
        <v>43227</v>
      </c>
    </row>
    <row r="17" spans="5:7" ht="15">
      <c r="E17" s="3">
        <f t="shared" si="0"/>
        <v>43233</v>
      </c>
      <c r="F17" s="3">
        <f t="shared" si="1"/>
        <v>43240</v>
      </c>
      <c r="G17" s="3">
        <f t="shared" si="2"/>
        <v>43241</v>
      </c>
    </row>
    <row r="18" spans="2:7" ht="15">
      <c r="B18" s="4">
        <v>4</v>
      </c>
      <c r="E18" s="3">
        <f t="shared" si="0"/>
        <v>43247</v>
      </c>
      <c r="F18" s="3">
        <f t="shared" si="1"/>
        <v>43254</v>
      </c>
      <c r="G18" s="3">
        <f t="shared" si="2"/>
        <v>43255</v>
      </c>
    </row>
    <row r="19" spans="2:7" ht="15">
      <c r="B19" s="4">
        <v>5</v>
      </c>
      <c r="E19" s="3">
        <f t="shared" si="0"/>
        <v>43261</v>
      </c>
      <c r="F19" s="3">
        <f t="shared" si="1"/>
        <v>43268</v>
      </c>
      <c r="G19" s="3">
        <f t="shared" si="2"/>
        <v>43269</v>
      </c>
    </row>
    <row r="20" spans="2:7" ht="15">
      <c r="B20" s="4">
        <v>6</v>
      </c>
      <c r="E20" s="3">
        <f t="shared" si="0"/>
        <v>43275</v>
      </c>
      <c r="F20" s="3">
        <f t="shared" si="1"/>
        <v>43282</v>
      </c>
      <c r="G20" s="3">
        <f t="shared" si="2"/>
        <v>43283</v>
      </c>
    </row>
    <row r="21" spans="2:7" ht="15">
      <c r="B21" s="4">
        <v>7</v>
      </c>
      <c r="E21" s="3">
        <f t="shared" si="0"/>
        <v>43289</v>
      </c>
      <c r="F21" s="3">
        <f t="shared" si="1"/>
        <v>43296</v>
      </c>
      <c r="G21" s="3">
        <f t="shared" si="2"/>
        <v>43297</v>
      </c>
    </row>
    <row r="22" spans="2:7" ht="15">
      <c r="B22" s="4">
        <v>8</v>
      </c>
      <c r="E22" s="3">
        <f t="shared" si="0"/>
        <v>43303</v>
      </c>
      <c r="F22" s="3">
        <f t="shared" si="1"/>
        <v>43310</v>
      </c>
      <c r="G22" s="3">
        <f t="shared" si="2"/>
        <v>43311</v>
      </c>
    </row>
    <row r="23" spans="2:7" ht="15">
      <c r="B23" s="4">
        <v>9</v>
      </c>
      <c r="E23" s="3">
        <f t="shared" si="0"/>
        <v>43317</v>
      </c>
      <c r="F23" s="3">
        <f t="shared" si="1"/>
        <v>43324</v>
      </c>
      <c r="G23" s="3">
        <f t="shared" si="2"/>
        <v>43325</v>
      </c>
    </row>
    <row r="24" spans="2:7" ht="15">
      <c r="B24" s="4">
        <v>10</v>
      </c>
      <c r="E24" s="3">
        <f t="shared" si="0"/>
        <v>43331</v>
      </c>
      <c r="F24" s="3">
        <f t="shared" si="1"/>
        <v>43338</v>
      </c>
      <c r="G24" s="3">
        <f t="shared" si="2"/>
        <v>43339</v>
      </c>
    </row>
    <row r="25" spans="2:7" ht="15">
      <c r="B25" s="4">
        <v>11</v>
      </c>
      <c r="E25" s="3">
        <f t="shared" si="0"/>
        <v>43345</v>
      </c>
      <c r="F25" s="3">
        <f t="shared" si="1"/>
        <v>43352</v>
      </c>
      <c r="G25" s="3">
        <f t="shared" si="2"/>
        <v>43353</v>
      </c>
    </row>
    <row r="26" spans="2:7" ht="15">
      <c r="B26" s="4">
        <v>12</v>
      </c>
      <c r="E26" s="3">
        <f t="shared" si="0"/>
        <v>43359</v>
      </c>
      <c r="F26" s="3">
        <f t="shared" si="1"/>
        <v>43366</v>
      </c>
      <c r="G26" s="3">
        <f t="shared" si="2"/>
        <v>43367</v>
      </c>
    </row>
    <row r="27" spans="5:7" ht="15">
      <c r="E27" s="3">
        <f t="shared" si="0"/>
        <v>43373</v>
      </c>
      <c r="F27" s="3">
        <f t="shared" si="1"/>
        <v>43380</v>
      </c>
      <c r="G27" s="3">
        <f t="shared" si="2"/>
        <v>43381</v>
      </c>
    </row>
    <row r="28" spans="5:7" ht="15">
      <c r="E28" s="3">
        <f t="shared" si="0"/>
        <v>43387</v>
      </c>
      <c r="F28" s="3">
        <f t="shared" si="1"/>
        <v>43394</v>
      </c>
      <c r="G28" s="3">
        <f t="shared" si="2"/>
        <v>43395</v>
      </c>
    </row>
    <row r="29" spans="5:7" ht="15">
      <c r="E29" s="3">
        <f t="shared" si="0"/>
        <v>43401</v>
      </c>
      <c r="F29" s="3">
        <f t="shared" si="1"/>
        <v>43408</v>
      </c>
      <c r="G29" s="3">
        <f t="shared" si="2"/>
        <v>43409</v>
      </c>
    </row>
    <row r="30" spans="5:7" ht="15">
      <c r="E30" s="3">
        <f t="shared" si="0"/>
        <v>43415</v>
      </c>
      <c r="F30" s="3">
        <f t="shared" si="1"/>
        <v>43422</v>
      </c>
      <c r="G30" s="3">
        <f t="shared" si="2"/>
        <v>43423</v>
      </c>
    </row>
    <row r="31" spans="5:7" ht="15">
      <c r="E31" s="3">
        <f t="shared" si="0"/>
        <v>43429</v>
      </c>
      <c r="F31" s="3">
        <f t="shared" si="1"/>
        <v>43436</v>
      </c>
      <c r="G31" s="3">
        <f t="shared" si="2"/>
        <v>43437</v>
      </c>
    </row>
    <row r="32" spans="5:7" ht="15">
      <c r="E32" s="3">
        <f t="shared" si="0"/>
        <v>43443</v>
      </c>
      <c r="F32" s="3">
        <f t="shared" si="1"/>
        <v>43450</v>
      </c>
      <c r="G32" s="3">
        <f t="shared" si="2"/>
        <v>43451</v>
      </c>
    </row>
    <row r="33" spans="5:7" ht="15">
      <c r="E33" s="3">
        <f t="shared" si="0"/>
        <v>43457</v>
      </c>
      <c r="F33" s="3">
        <f t="shared" si="1"/>
        <v>43464</v>
      </c>
      <c r="G33" s="3">
        <f t="shared" si="2"/>
        <v>43465</v>
      </c>
    </row>
    <row r="34" spans="5:7" ht="15">
      <c r="E34" s="106">
        <f t="shared" si="0"/>
        <v>43471</v>
      </c>
      <c r="F34" s="106">
        <f t="shared" si="1"/>
        <v>43478</v>
      </c>
      <c r="G34" s="106">
        <f t="shared" si="2"/>
        <v>43479</v>
      </c>
    </row>
    <row r="35" spans="5:7" ht="15">
      <c r="E35" s="3">
        <f t="shared" si="0"/>
        <v>43485</v>
      </c>
      <c r="F35" s="3">
        <f t="shared" si="1"/>
        <v>43492</v>
      </c>
      <c r="G35" s="3">
        <f t="shared" si="2"/>
        <v>43493</v>
      </c>
    </row>
    <row r="36" spans="5:7" ht="15">
      <c r="E36" s="3">
        <f t="shared" si="0"/>
        <v>43499</v>
      </c>
      <c r="F36" s="3">
        <f t="shared" si="1"/>
        <v>43506</v>
      </c>
      <c r="G36" s="3">
        <f t="shared" si="2"/>
        <v>43507</v>
      </c>
    </row>
    <row r="37" spans="5:7" ht="15">
      <c r="E37" s="3">
        <f t="shared" si="0"/>
        <v>43513</v>
      </c>
      <c r="F37" s="3">
        <f t="shared" si="1"/>
        <v>43520</v>
      </c>
      <c r="G37" s="3">
        <f t="shared" si="2"/>
        <v>43521</v>
      </c>
    </row>
    <row r="38" spans="5:7" ht="15">
      <c r="E38" s="3">
        <f t="shared" si="0"/>
        <v>43527</v>
      </c>
      <c r="F38" s="3">
        <f t="shared" si="1"/>
        <v>43534</v>
      </c>
      <c r="G38" s="3">
        <f t="shared" si="2"/>
        <v>43535</v>
      </c>
    </row>
    <row r="39" spans="5:7" ht="15">
      <c r="E39" s="3">
        <f t="shared" si="0"/>
        <v>43541</v>
      </c>
      <c r="F39" s="3">
        <f t="shared" si="1"/>
        <v>43548</v>
      </c>
      <c r="G39" s="3">
        <f t="shared" si="2"/>
        <v>43549</v>
      </c>
    </row>
    <row r="40" spans="5:7" ht="15">
      <c r="E40" s="3">
        <f t="shared" si="0"/>
        <v>43555</v>
      </c>
      <c r="F40" s="3">
        <f t="shared" si="1"/>
        <v>43562</v>
      </c>
      <c r="G40" s="3">
        <f t="shared" si="2"/>
        <v>43563</v>
      </c>
    </row>
    <row r="41" spans="5:7" ht="15">
      <c r="E41" s="3">
        <f t="shared" si="0"/>
        <v>43569</v>
      </c>
      <c r="F41" s="3">
        <f t="shared" si="1"/>
        <v>43576</v>
      </c>
      <c r="G41" s="3">
        <f t="shared" si="2"/>
        <v>43577</v>
      </c>
    </row>
    <row r="44" spans="1:13" ht="34.5" customHeight="1">
      <c r="A44" s="64" t="s">
        <v>78</v>
      </c>
      <c r="B44" s="64"/>
      <c r="C44" s="64"/>
      <c r="D44" s="64"/>
      <c r="E44" s="64"/>
      <c r="F44" s="64"/>
      <c r="G44" s="64"/>
      <c r="H44" s="64"/>
      <c r="I44" s="64"/>
      <c r="J44" s="64"/>
      <c r="K44" s="64"/>
      <c r="L44" s="64"/>
      <c r="M44" s="64"/>
    </row>
    <row r="46" spans="1:13" ht="34.5" customHeight="1">
      <c r="A46" s="64" t="s">
        <v>79</v>
      </c>
      <c r="B46" s="64"/>
      <c r="C46" s="64"/>
      <c r="D46" s="64"/>
      <c r="E46" s="64"/>
      <c r="F46" s="64"/>
      <c r="G46" s="64"/>
      <c r="H46" s="64"/>
      <c r="I46" s="64"/>
      <c r="J46" s="64"/>
      <c r="K46" s="64"/>
      <c r="L46" s="64"/>
      <c r="M46" s="64"/>
    </row>
  </sheetData>
  <sheetProtection/>
  <printOptions/>
  <pageMargins left="0.75" right="0.75" top="1" bottom="1" header="0.5" footer="0.5"/>
  <pageSetup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 River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 Hicks</dc:creator>
  <cp:keywords/>
  <dc:description/>
  <cp:lastModifiedBy>Lynda L. Wagner</cp:lastModifiedBy>
  <cp:lastPrinted>2017-12-28T18:26:55Z</cp:lastPrinted>
  <dcterms:created xsi:type="dcterms:W3CDTF">2001-11-12T21:22:00Z</dcterms:created>
  <dcterms:modified xsi:type="dcterms:W3CDTF">2017-12-28T18:27:25Z</dcterms:modified>
  <cp:category/>
  <cp:version/>
  <cp:contentType/>
  <cp:contentStatus/>
</cp:coreProperties>
</file>