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2050" windowHeight="12105" activeTab="0"/>
  </bookViews>
  <sheets>
    <sheet name="Reduced Hours Report" sheetId="1" r:id="rId1"/>
    <sheet name="Validations" sheetId="2" state="hidden" r:id="rId2"/>
  </sheets>
  <definedNames>
    <definedName name="A">'Validations'!$E$6:$E$41</definedName>
    <definedName name="B">'Validations'!$F$6:$F$41</definedName>
    <definedName name="D">'Validations'!$G$6:$G$41</definedName>
    <definedName name="Max._Approved_Hrs_Wk">'Validations'!$B$18:$B$34</definedName>
    <definedName name="PayweekA">'Validations'!$E$6:$E$41</definedName>
    <definedName name="PayweekB">'Validations'!$F$6:$F$41</definedName>
    <definedName name="_xlnm.Print_Area" localSheetId="0">'Reduced Hours Report'!$A$17:$M$55</definedName>
    <definedName name="_xlnm.Print_Titles" localSheetId="0">'Reduced Hours Report'!$1:$4</definedName>
    <definedName name="Regions">'Validations'!$A$6:$A$14</definedName>
    <definedName name="RegionTable">'Validations'!$A$5:$C$14</definedName>
  </definedNames>
  <calcPr fullCalcOnLoad="1"/>
</workbook>
</file>

<file path=xl/sharedStrings.xml><?xml version="1.0" encoding="utf-8"?>
<sst xmlns="http://schemas.openxmlformats.org/spreadsheetml/2006/main" count="112" uniqueCount="86">
  <si>
    <t>B</t>
  </si>
  <si>
    <t>Last Name:</t>
  </si>
  <si>
    <t>First Name:</t>
  </si>
  <si>
    <t>Comments:</t>
  </si>
  <si>
    <t>1.</t>
  </si>
  <si>
    <t>2.</t>
  </si>
  <si>
    <t>3.</t>
  </si>
  <si>
    <t>4.</t>
  </si>
  <si>
    <t>5.</t>
  </si>
  <si>
    <t>To:</t>
  </si>
  <si>
    <t>Region:</t>
  </si>
  <si>
    <t>Email:</t>
  </si>
  <si>
    <t>Total</t>
  </si>
  <si>
    <t>Week 1</t>
  </si>
  <si>
    <t>Week 2</t>
  </si>
  <si>
    <t>System:</t>
  </si>
  <si>
    <t>KRONOS</t>
  </si>
  <si>
    <t>TIME</t>
  </si>
  <si>
    <t>A</t>
  </si>
  <si>
    <t>Mid Atlantic</t>
  </si>
  <si>
    <t>Employee's Signature</t>
  </si>
  <si>
    <t>Date</t>
  </si>
  <si>
    <t>Manager's Signature</t>
  </si>
  <si>
    <t>6.</t>
  </si>
  <si>
    <t>Hidden Validation Worksheet</t>
  </si>
  <si>
    <t>Regions</t>
  </si>
  <si>
    <t>Timekeeping System</t>
  </si>
  <si>
    <t>Payroll Schedule</t>
  </si>
  <si>
    <t>Beg. Payroll Period</t>
  </si>
  <si>
    <t>7.</t>
  </si>
  <si>
    <t>8.</t>
  </si>
  <si>
    <t>9.</t>
  </si>
  <si>
    <t>10.</t>
  </si>
  <si>
    <t>Pay Schedule:</t>
  </si>
  <si>
    <t>Northern California</t>
  </si>
  <si>
    <t>KP Pay Period</t>
  </si>
  <si>
    <t>From:</t>
  </si>
  <si>
    <t>KP Pay Date:</t>
  </si>
  <si>
    <t>Phone:</t>
  </si>
  <si>
    <t>Select from dropdown list</t>
  </si>
  <si>
    <t>Paid Hours</t>
  </si>
  <si>
    <t>Georgia</t>
  </si>
  <si>
    <t>Northwest</t>
  </si>
  <si>
    <t>Colorado</t>
  </si>
  <si>
    <t>Middle Initial:</t>
  </si>
  <si>
    <t>Max. Approved Hrs/Wk:</t>
  </si>
  <si>
    <t>D</t>
  </si>
  <si>
    <t>S. California-Sunday start</t>
  </si>
  <si>
    <t>S. California-Monday start</t>
  </si>
  <si>
    <t>Print Manager's Name</t>
  </si>
  <si>
    <t>Total Stipend</t>
  </si>
  <si>
    <t>Total KP</t>
  </si>
  <si>
    <t>For the Pay Period</t>
  </si>
  <si>
    <t>Mgr's Phone #</t>
  </si>
  <si>
    <t xml:space="preserve">By signing and submitting this RHR, I verify that I am currently enrolled in and attending a BHMT approved educational program and have reduced my regular work schedule by the indicated stipend hours. </t>
  </si>
  <si>
    <t>Hours*</t>
  </si>
  <si>
    <t xml:space="preserve"> (Round Stipend and KP Paid Hours to the nearest half hour)</t>
  </si>
  <si>
    <t>Enter your last and first name, and middle initial</t>
  </si>
  <si>
    <t>Select the beginning date of the pay period from the drop down list. (Dates will not appear if you haven't selected the region)</t>
  </si>
  <si>
    <r>
      <t xml:space="preserve">Print a confirmation of successful transmission from the sending fax machine.  </t>
    </r>
    <r>
      <rPr>
        <u val="single"/>
        <sz val="10"/>
        <rFont val="Tahoma"/>
        <family val="2"/>
      </rPr>
      <t>Please do not call or email for receipt confirmation.</t>
    </r>
    <r>
      <rPr>
        <sz val="10"/>
        <rFont val="Tahoma"/>
        <family val="2"/>
      </rPr>
      <t xml:space="preserve">  Keep the original RHR for your records.</t>
    </r>
  </si>
  <si>
    <t>Enter Stipend Hours</t>
  </si>
  <si>
    <t>Enter KP Paid Hours</t>
  </si>
  <si>
    <t>Mgr's Email</t>
  </si>
  <si>
    <t>Instructions (to be completed in Excel and submitted by fax by the Monday following the end of the pay period.  Handwritten RHRs will not be processed)</t>
  </si>
  <si>
    <t>Print out the document, read the verification statement, then sign and date it, and obtain your manager's signature and date.  Also print the signer's name, phone number and email.</t>
  </si>
  <si>
    <t>Enter your employee number (as shown on your KP paystub.  Do not provide your NUID), preferred email address and daytime phone number.</t>
  </si>
  <si>
    <r>
      <t xml:space="preserve">Enter the </t>
    </r>
    <r>
      <rPr>
        <b/>
        <sz val="10"/>
        <rFont val="Tahoma"/>
        <family val="2"/>
      </rPr>
      <t>KP Paid Hours</t>
    </r>
    <r>
      <rPr>
        <sz val="10"/>
        <rFont val="Tahoma"/>
        <family val="2"/>
      </rPr>
      <t xml:space="preserve"> under the appropriate day, including regular, OT, vacation, sick, PTO, jury duty, paid leave, etc.  Round to the nearest half hour.  Do not enter stipend hours here.</t>
    </r>
  </si>
  <si>
    <t>Enter Here</t>
  </si>
  <si>
    <t>Hawaii</t>
  </si>
  <si>
    <r>
      <t xml:space="preserve">Fax the completed and signed Reduced Hours Report to BHMT Accounting at: </t>
    </r>
    <r>
      <rPr>
        <b/>
        <sz val="10"/>
        <rFont val="Tahoma"/>
        <family val="2"/>
      </rPr>
      <t xml:space="preserve">(888) 236-1022.  Upon receipt, </t>
    </r>
    <r>
      <rPr>
        <sz val="10"/>
        <rFont val="Tahoma"/>
        <family val="2"/>
      </rPr>
      <t>payment will be processed in the next check run.</t>
    </r>
  </si>
  <si>
    <t>Select your KP region from the drop down list. (Note that SCal has two options depending on the start day of each pay period, Sunday or Monday)</t>
  </si>
  <si>
    <r>
      <t>Employee # (</t>
    </r>
    <r>
      <rPr>
        <b/>
        <sz val="10"/>
        <rFont val="Tahoma"/>
        <family val="2"/>
      </rPr>
      <t>not NUID</t>
    </r>
    <r>
      <rPr>
        <sz val="10"/>
        <rFont val="Tahoma"/>
        <family val="2"/>
      </rPr>
      <t xml:space="preserve">): </t>
    </r>
  </si>
  <si>
    <r>
      <t xml:space="preserve">Use the </t>
    </r>
    <r>
      <rPr>
        <b/>
        <u val="single"/>
        <sz val="10"/>
        <color indexed="53"/>
        <rFont val="Tahoma"/>
        <family val="2"/>
      </rPr>
      <t>Tab</t>
    </r>
    <r>
      <rPr>
        <b/>
        <sz val="10"/>
        <color indexed="53"/>
        <rFont val="Tahoma"/>
        <family val="2"/>
      </rPr>
      <t xml:space="preserve"> keys to move between input cells</t>
    </r>
  </si>
  <si>
    <t>Choose SCAL based on start date of pay period</t>
  </si>
  <si>
    <t xml:space="preserve">*May not exceed 16 hours </t>
  </si>
  <si>
    <t>I have reviewed this RHR and confirm that the employee has reduced the indicated hours from the regular work schedule in order to participate in the stipend program.</t>
  </si>
  <si>
    <t>I have reviewed this RHR and confirm that the employee has reduced the indicated hours from the regular work schedule in order to participate in the stipend program , and that the stipend hours have been recorded in TIME using the "BEN" timekeeping code.</t>
  </si>
  <si>
    <t>Provide comments if appropriate.</t>
  </si>
  <si>
    <r>
      <t xml:space="preserve">Enter the </t>
    </r>
    <r>
      <rPr>
        <b/>
        <sz val="10"/>
        <rFont val="Calibri"/>
        <family val="2"/>
      </rPr>
      <t>Stipend Hours</t>
    </r>
    <r>
      <rPr>
        <sz val="10"/>
        <rFont val="Calibri"/>
        <family val="2"/>
      </rPr>
      <t xml:space="preserve"> (hours not worked due to education and training reduction) under the appropriate day. Round to the nearest half hour.  Do not enter work hours or schedule here.   Do not report more than the maximum approved number of weekly stipend hours, even if more hours have been reduced for education and training.   If you work 10 or 12 hours shifts, you may change the Max. Approved Hrs/Wk, but don't report more than 16 stipend hours for the pay period.  Enter a comment about your schedule.</t>
    </r>
  </si>
  <si>
    <t>All Regions - report Stipend Hours via the BEN code (TIME system) or STIPEND code (Kronos system)</t>
  </si>
  <si>
    <t xml:space="preserve">ONLY use this RHR form for reporting  missing/unpaid stipend time from previous pay periods.  </t>
  </si>
  <si>
    <r>
      <t xml:space="preserve">                                                      </t>
    </r>
    <r>
      <rPr>
        <b/>
        <sz val="16"/>
        <color indexed="60"/>
        <rFont val="Arial"/>
        <family val="2"/>
      </rPr>
      <t xml:space="preserve"> </t>
    </r>
    <r>
      <rPr>
        <b/>
        <sz val="14"/>
        <color indexed="60"/>
        <rFont val="Arial"/>
        <family val="2"/>
      </rPr>
      <t xml:space="preserve">2020 REDUCED HOURS REPORT (RHR) </t>
    </r>
    <r>
      <rPr>
        <b/>
        <sz val="12"/>
        <color indexed="60"/>
        <rFont val="Arial"/>
        <family val="2"/>
      </rPr>
      <t>for Individual Stipend Participants</t>
    </r>
  </si>
  <si>
    <t>► For questions about filling out the Reduced Hours Report or your stipend payment, please call BHMT Accounting at 1-844-377-7849 or email LMP-Careers@kp.org</t>
  </si>
  <si>
    <t>► For questions about stipend applications or renewals, please call BHMT Applications at  510-625-5457 or email BHMT@kp.org</t>
  </si>
  <si>
    <t>► For questions about the stipend program policy or other concerns, please call BHMT Administration at 1-844-377-7849 or email BHMT@kp.org</t>
  </si>
  <si>
    <t>Washington</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</si>
</sst>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m/d"/>
    <numFmt numFmtId="166" formatCode="ddd"/>
    <numFmt numFmtId="167" formatCode="0.0"/>
    <numFmt numFmtId="168" formatCode="00000"/>
    <numFmt numFmtId="169" formatCode="mmmmm"/>
    <numFmt numFmtId="170" formatCode="mmmmm\-yy"/>
    <numFmt numFmtId="171" formatCode="&quot;Yes&quot;;&quot;Yes&quot;;&quot;No&quot;"/>
    <numFmt numFmtId="172" formatCode="&quot;True&quot;;&quot;True&quot;;&quot;False&quot;"/>
    <numFmt numFmtId="173" formatCode="&quot;On&quot;;&quot;On&quot;;&quot;Off&quot;"/>
    <numFmt numFmtId="174" formatCode="m/d/yy"/>
    <numFmt numFmtId="175" formatCode="[$€-2]\ #,##0.00_);[Red]\([$€-2]\ #,##0.00\)"/>
    <numFmt numFmtId="176" formatCode="[$-409]dddd\,\ mmmm\ dd\,\ yyyy"/>
    <numFmt numFmtId="177" formatCode="mm/dd/yy;@"/>
    <numFmt numFmtId="178" formatCode=".00"/>
    <numFmt numFmtId="179" formatCode="[&lt;=9999999]###\-####;\(###\)\ ###\-####"/>
    <numFmt numFmtId="180" formatCode="_(* #,##0.0_);_(* \(#,##0.0\);_(* &quot;-&quot;??_);_(@_)"/>
  </numFmts>
  <fonts count="109">
    <font>
      <sz val="10"/>
      <name val="Arial"/>
      <family val="0"/>
    </font>
    <font>
      <u val="single"/>
      <sz val="10"/>
      <color indexed="12"/>
      <name val="Arial"/>
      <family val="2"/>
    </font>
    <font>
      <u val="single"/>
      <sz val="10"/>
      <color indexed="36"/>
      <name val="Arial"/>
      <family val="2"/>
    </font>
    <font>
      <sz val="12"/>
      <name val="Arial"/>
      <family val="2"/>
    </font>
    <font>
      <b/>
      <sz val="12"/>
      <name val="Arial"/>
      <family val="2"/>
    </font>
    <font>
      <sz val="8"/>
      <name val="Arial"/>
      <family val="2"/>
    </font>
    <font>
      <sz val="8"/>
      <name val="Tahoma"/>
      <family val="2"/>
    </font>
    <font>
      <b/>
      <sz val="10"/>
      <name val="Tahoma"/>
      <family val="2"/>
    </font>
    <font>
      <sz val="12"/>
      <name val="Tahoma"/>
      <family val="2"/>
    </font>
    <font>
      <b/>
      <sz val="12"/>
      <color indexed="12"/>
      <name val="Tahoma"/>
      <family val="2"/>
    </font>
    <font>
      <b/>
      <sz val="16"/>
      <color indexed="10"/>
      <name val="Tahoma"/>
      <family val="2"/>
    </font>
    <font>
      <b/>
      <sz val="12"/>
      <name val="Tahoma"/>
      <family val="2"/>
    </font>
    <font>
      <sz val="10"/>
      <name val="Tahoma"/>
      <family val="2"/>
    </font>
    <font>
      <b/>
      <sz val="10"/>
      <color indexed="12"/>
      <name val="Tahoma"/>
      <family val="2"/>
    </font>
    <font>
      <sz val="10"/>
      <color indexed="10"/>
      <name val="Tahoma"/>
      <family val="2"/>
    </font>
    <font>
      <sz val="10"/>
      <color indexed="12"/>
      <name val="Tahoma"/>
      <family val="2"/>
    </font>
    <font>
      <b/>
      <sz val="11"/>
      <color indexed="8"/>
      <name val="Tahoma"/>
      <family val="2"/>
    </font>
    <font>
      <b/>
      <i/>
      <sz val="12"/>
      <name val="Tahoma"/>
      <family val="2"/>
    </font>
    <font>
      <b/>
      <sz val="14"/>
      <name val="Tahoma"/>
      <family val="2"/>
    </font>
    <font>
      <b/>
      <sz val="12"/>
      <color indexed="9"/>
      <name val="Tahoma"/>
      <family val="2"/>
    </font>
    <font>
      <sz val="12"/>
      <color indexed="9"/>
      <name val="Tahoma"/>
      <family val="2"/>
    </font>
    <font>
      <b/>
      <sz val="10"/>
      <color indexed="9"/>
      <name val="Tahoma"/>
      <family val="2"/>
    </font>
    <font>
      <b/>
      <sz val="10"/>
      <name val="Arial"/>
      <family val="2"/>
    </font>
    <font>
      <b/>
      <sz val="11"/>
      <name val="Tahoma"/>
      <family val="2"/>
    </font>
    <font>
      <b/>
      <sz val="16"/>
      <name val="Arial"/>
      <family val="2"/>
    </font>
    <font>
      <sz val="11"/>
      <name val="Tahoma"/>
      <family val="2"/>
    </font>
    <font>
      <b/>
      <sz val="10"/>
      <color indexed="10"/>
      <name val="Tahoma"/>
      <family val="2"/>
    </font>
    <font>
      <b/>
      <i/>
      <sz val="10"/>
      <name val="Tahoma"/>
      <family val="2"/>
    </font>
    <font>
      <b/>
      <i/>
      <sz val="12"/>
      <color indexed="10"/>
      <name val="Tahoma"/>
      <family val="2"/>
    </font>
    <font>
      <u val="single"/>
      <sz val="10"/>
      <name val="Tahoma"/>
      <family val="2"/>
    </font>
    <font>
      <b/>
      <sz val="14"/>
      <color indexed="60"/>
      <name val="Arial"/>
      <family val="2"/>
    </font>
    <font>
      <b/>
      <sz val="16"/>
      <color indexed="60"/>
      <name val="Arial"/>
      <family val="2"/>
    </font>
    <font>
      <b/>
      <u val="single"/>
      <sz val="10"/>
      <color indexed="53"/>
      <name val="Tahoma"/>
      <family val="2"/>
    </font>
    <font>
      <b/>
      <sz val="10"/>
      <color indexed="53"/>
      <name val="Tahoma"/>
      <family val="2"/>
    </font>
    <font>
      <b/>
      <sz val="10"/>
      <color indexed="16"/>
      <name val="Tahoma"/>
      <family val="2"/>
    </font>
    <font>
      <b/>
      <sz val="12"/>
      <color indexed="60"/>
      <name val="Arial"/>
      <family val="2"/>
    </font>
    <font>
      <b/>
      <sz val="14"/>
      <name val="Arial"/>
      <family val="2"/>
    </font>
    <font>
      <sz val="14"/>
      <name val="Tahoma"/>
      <family val="2"/>
    </font>
    <font>
      <sz val="10"/>
      <name val="Calibri"/>
      <family val="2"/>
    </font>
    <font>
      <b/>
      <sz val="1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21"/>
      <name val="Arial"/>
      <family val="2"/>
    </font>
    <font>
      <b/>
      <sz val="10"/>
      <color indexed="60"/>
      <name val="Calibri"/>
      <family val="2"/>
    </font>
    <font>
      <b/>
      <sz val="14"/>
      <color indexed="60"/>
      <name val="Calibri"/>
      <family val="2"/>
    </font>
    <font>
      <sz val="12"/>
      <color indexed="20"/>
      <name val="Tahoma"/>
      <family val="2"/>
    </font>
    <font>
      <b/>
      <sz val="14"/>
      <color indexed="53"/>
      <name val="Arial"/>
      <family val="2"/>
    </font>
    <font>
      <b/>
      <sz val="12"/>
      <color indexed="9"/>
      <name val="Calibri"/>
      <family val="2"/>
    </font>
    <font>
      <b/>
      <sz val="10"/>
      <color indexed="19"/>
      <name val="Tahoma"/>
      <family val="2"/>
    </font>
    <font>
      <b/>
      <sz val="10"/>
      <color indexed="19"/>
      <name val="Cambria"/>
      <family val="1"/>
    </font>
    <font>
      <b/>
      <sz val="10"/>
      <color indexed="19"/>
      <name val="Calibri"/>
      <family val="2"/>
    </font>
    <font>
      <sz val="14"/>
      <color indexed="60"/>
      <name val="Calibri"/>
      <family val="2"/>
    </font>
    <font>
      <b/>
      <sz val="10"/>
      <color indexed="60"/>
      <name val="Tahoma"/>
      <family val="2"/>
    </font>
    <font>
      <b/>
      <sz val="11"/>
      <color indexed="53"/>
      <name val="Tahoma"/>
      <family val="2"/>
    </font>
    <font>
      <b/>
      <i/>
      <sz val="11"/>
      <color indexed="53"/>
      <name val="Tahoma"/>
      <family val="2"/>
    </font>
    <font>
      <b/>
      <sz val="12"/>
      <color indexed="19"/>
      <name val="Tahoma"/>
      <family val="2"/>
    </font>
    <font>
      <sz val="12"/>
      <color indexed="19"/>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rgb="FF008B97"/>
      <name val="Arial"/>
      <family val="2"/>
    </font>
    <font>
      <b/>
      <sz val="10"/>
      <color rgb="FF5D3720"/>
      <name val="Calibri"/>
      <family val="2"/>
    </font>
    <font>
      <b/>
      <sz val="14"/>
      <color rgb="FF5D3720"/>
      <name val="Calibri"/>
      <family val="2"/>
    </font>
    <font>
      <sz val="12"/>
      <color rgb="FF940513"/>
      <name val="Tahoma"/>
      <family val="2"/>
    </font>
    <font>
      <b/>
      <sz val="14"/>
      <color rgb="FFF47524"/>
      <name val="Arial"/>
      <family val="2"/>
    </font>
    <font>
      <b/>
      <sz val="12"/>
      <color theme="0"/>
      <name val="Calibri"/>
      <family val="2"/>
    </font>
    <font>
      <b/>
      <sz val="10"/>
      <color theme="0"/>
      <name val="Tahoma"/>
      <family val="2"/>
    </font>
    <font>
      <sz val="12"/>
      <color theme="0"/>
      <name val="Tahoma"/>
      <family val="2"/>
    </font>
    <font>
      <b/>
      <sz val="12"/>
      <color theme="0"/>
      <name val="Tahoma"/>
      <family val="2"/>
    </font>
    <font>
      <b/>
      <sz val="10"/>
      <color rgb="FF517020"/>
      <name val="Tahoma"/>
      <family val="2"/>
    </font>
    <font>
      <b/>
      <sz val="10"/>
      <color rgb="FF517020"/>
      <name val="Cambria"/>
      <family val="1"/>
    </font>
    <font>
      <b/>
      <sz val="10"/>
      <color rgb="FF517020"/>
      <name val="Calibri"/>
      <family val="2"/>
    </font>
    <font>
      <sz val="14"/>
      <color rgb="FF5D3720"/>
      <name val="Calibri"/>
      <family val="2"/>
    </font>
    <font>
      <b/>
      <sz val="10"/>
      <color rgb="FF5D3720"/>
      <name val="Tahoma"/>
      <family val="2"/>
    </font>
    <font>
      <b/>
      <i/>
      <sz val="11"/>
      <color rgb="FFF47524"/>
      <name val="Tahoma"/>
      <family val="2"/>
    </font>
    <font>
      <b/>
      <sz val="12"/>
      <color rgb="FF517020"/>
      <name val="Tahoma"/>
      <family val="2"/>
    </font>
    <font>
      <sz val="12"/>
      <color rgb="FF517020"/>
      <name val="Arial"/>
      <family val="2"/>
    </font>
    <font>
      <b/>
      <sz val="14"/>
      <color rgb="FF5D3720"/>
      <name val="Arial"/>
      <family val="2"/>
    </font>
    <font>
      <b/>
      <sz val="11"/>
      <color rgb="FFF47524"/>
      <name val="Tahoma"/>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517020"/>
        <bgColor indexed="64"/>
      </patternFill>
    </fill>
    <fill>
      <patternFill patternType="solid">
        <fgColor rgb="FFDEE0BF"/>
        <bgColor indexed="64"/>
      </patternFill>
    </fill>
    <fill>
      <patternFill patternType="solid">
        <fgColor rgb="FF97A22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0"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5" fillId="25" borderId="0" applyNumberFormat="0" applyBorder="0" applyAlignment="0" applyProtection="0"/>
    <xf numFmtId="0" fontId="76" fillId="26" borderId="1" applyNumberFormat="0" applyAlignment="0" applyProtection="0"/>
    <xf numFmtId="0" fontId="77"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8" fillId="0" borderId="0" applyNumberFormat="0" applyFill="0" applyBorder="0" applyAlignment="0" applyProtection="0"/>
    <xf numFmtId="0" fontId="2" fillId="0" borderId="0" applyNumberFormat="0" applyFill="0" applyBorder="0" applyAlignment="0" applyProtection="0"/>
    <xf numFmtId="0" fontId="79" fillId="28" borderId="0" applyNumberFormat="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1" fillId="0" borderId="0" applyNumberFormat="0" applyFill="0" applyBorder="0" applyAlignment="0" applyProtection="0"/>
    <xf numFmtId="0" fontId="83" fillId="29" borderId="1" applyNumberFormat="0" applyAlignment="0" applyProtection="0"/>
    <xf numFmtId="0" fontId="84" fillId="0" borderId="6" applyNumberFormat="0" applyFill="0" applyAlignment="0" applyProtection="0"/>
    <xf numFmtId="0" fontId="85" fillId="30" borderId="0" applyNumberFormat="0" applyBorder="0" applyAlignment="0" applyProtection="0"/>
    <xf numFmtId="0" fontId="0" fillId="0" borderId="0">
      <alignment/>
      <protection/>
    </xf>
    <xf numFmtId="0" fontId="0" fillId="31" borderId="7" applyNumberFormat="0" applyFont="0" applyAlignment="0" applyProtection="0"/>
    <xf numFmtId="0" fontId="86" fillId="26" borderId="8" applyNumberFormat="0" applyAlignment="0" applyProtection="0"/>
    <xf numFmtId="9" fontId="0" fillId="0" borderId="0" applyFont="0" applyFill="0" applyBorder="0" applyAlignment="0" applyProtection="0"/>
    <xf numFmtId="0" fontId="87" fillId="0" borderId="0" applyNumberFormat="0" applyFill="0" applyBorder="0" applyAlignment="0" applyProtection="0"/>
    <xf numFmtId="0" fontId="88" fillId="0" borderId="9" applyNumberFormat="0" applyFill="0" applyAlignment="0" applyProtection="0"/>
    <xf numFmtId="0" fontId="89" fillId="0" borderId="0" applyNumberFormat="0" applyFill="0" applyBorder="0" applyAlignment="0" applyProtection="0"/>
  </cellStyleXfs>
  <cellXfs count="140">
    <xf numFmtId="0" fontId="0" fillId="0" borderId="0" xfId="0" applyAlignment="1">
      <alignment/>
    </xf>
    <xf numFmtId="0" fontId="4" fillId="0" borderId="0" xfId="0" applyFont="1" applyAlignment="1">
      <alignment/>
    </xf>
    <xf numFmtId="0" fontId="4" fillId="0" borderId="10" xfId="0" applyFont="1" applyBorder="1" applyAlignment="1">
      <alignment horizontal="center"/>
    </xf>
    <xf numFmtId="14" fontId="3" fillId="0" borderId="0" xfId="0" applyNumberFormat="1" applyFont="1" applyAlignment="1">
      <alignment/>
    </xf>
    <xf numFmtId="0" fontId="3" fillId="0" borderId="0" xfId="0" applyFont="1" applyAlignment="1">
      <alignment/>
    </xf>
    <xf numFmtId="0" fontId="4" fillId="0" borderId="10" xfId="0" applyFont="1" applyBorder="1" applyAlignment="1">
      <alignment wrapText="1"/>
    </xf>
    <xf numFmtId="14" fontId="3" fillId="0" borderId="0" xfId="0" applyNumberFormat="1" applyFont="1" applyAlignment="1">
      <alignment/>
    </xf>
    <xf numFmtId="0" fontId="8" fillId="0" borderId="0" xfId="0" applyFont="1" applyAlignment="1" applyProtection="1">
      <alignment vertical="center"/>
      <protection/>
    </xf>
    <xf numFmtId="0" fontId="10" fillId="0" borderId="0" xfId="0" applyFont="1" applyAlignment="1" applyProtection="1">
      <alignment horizontal="center" vertical="center"/>
      <protection/>
    </xf>
    <xf numFmtId="0" fontId="11" fillId="0" borderId="0" xfId="0" applyFont="1" applyBorder="1" applyAlignment="1" applyProtection="1">
      <alignment horizontal="left" vertical="center"/>
      <protection/>
    </xf>
    <xf numFmtId="0" fontId="7" fillId="0" borderId="0" xfId="0" applyFont="1" applyBorder="1" applyAlignment="1" applyProtection="1" quotePrefix="1">
      <alignment horizontal="right" vertical="center" wrapText="1"/>
      <protection/>
    </xf>
    <xf numFmtId="0" fontId="12" fillId="0" borderId="0" xfId="0" applyFont="1" applyAlignment="1" applyProtection="1">
      <alignment vertical="center" wrapText="1"/>
      <protection/>
    </xf>
    <xf numFmtId="0" fontId="11" fillId="0" borderId="0" xfId="0" applyFont="1" applyAlignment="1" applyProtection="1">
      <alignment horizontal="right" vertical="center"/>
      <protection/>
    </xf>
    <xf numFmtId="0" fontId="14" fillId="0" borderId="0" xfId="0" applyFont="1" applyAlignment="1" applyProtection="1">
      <alignment vertical="center"/>
      <protection/>
    </xf>
    <xf numFmtId="0" fontId="11" fillId="0" borderId="0" xfId="0" applyFont="1" applyAlignment="1" applyProtection="1">
      <alignment vertical="center"/>
      <protection/>
    </xf>
    <xf numFmtId="0" fontId="15" fillId="0" borderId="0" xfId="0" applyFont="1" applyAlignment="1" applyProtection="1">
      <alignment vertical="center"/>
      <protection/>
    </xf>
    <xf numFmtId="0" fontId="8" fillId="0" borderId="0" xfId="0" applyFont="1" applyBorder="1" applyAlignment="1" applyProtection="1" quotePrefix="1">
      <alignment horizontal="center" vertical="center"/>
      <protection/>
    </xf>
    <xf numFmtId="0" fontId="8" fillId="0" borderId="0" xfId="0" applyFont="1" applyBorder="1" applyAlignment="1" applyProtection="1">
      <alignment horizontal="center" vertical="center"/>
      <protection/>
    </xf>
    <xf numFmtId="0" fontId="7" fillId="0" borderId="0" xfId="0" applyFont="1" applyBorder="1" applyAlignment="1" applyProtection="1">
      <alignment horizontal="left" vertical="center"/>
      <protection/>
    </xf>
    <xf numFmtId="0" fontId="6" fillId="0" borderId="0" xfId="0" applyFont="1" applyAlignment="1" applyProtection="1">
      <alignment horizontal="right" vertical="center"/>
      <protection/>
    </xf>
    <xf numFmtId="0" fontId="6" fillId="0" borderId="0" xfId="0" applyFont="1" applyAlignment="1" applyProtection="1">
      <alignment vertical="center"/>
      <protection/>
    </xf>
    <xf numFmtId="164" fontId="16" fillId="0" borderId="0" xfId="0" applyNumberFormat="1" applyFont="1" applyBorder="1" applyAlignment="1" applyProtection="1">
      <alignment horizontal="left" vertical="center"/>
      <protection/>
    </xf>
    <xf numFmtId="0" fontId="8" fillId="0" borderId="0" xfId="0" applyFont="1" applyAlignment="1" applyProtection="1">
      <alignment horizontal="right" vertical="center"/>
      <protection/>
    </xf>
    <xf numFmtId="0" fontId="8" fillId="0" borderId="11" xfId="0" applyFont="1" applyBorder="1" applyAlignment="1" applyProtection="1">
      <alignment horizontal="right" vertical="center"/>
      <protection/>
    </xf>
    <xf numFmtId="43" fontId="17" fillId="0" borderId="0" xfId="42" applyFont="1" applyBorder="1" applyAlignment="1" applyProtection="1">
      <alignment horizontal="center" vertical="center"/>
      <protection/>
    </xf>
    <xf numFmtId="0" fontId="11" fillId="0" borderId="0" xfId="0" applyFont="1" applyBorder="1" applyAlignment="1" applyProtection="1">
      <alignment horizontal="right" vertical="center"/>
      <protection/>
    </xf>
    <xf numFmtId="43" fontId="17" fillId="0" borderId="0" xfId="42" applyFont="1" applyBorder="1" applyAlignment="1" applyProtection="1">
      <alignment horizontal="left" vertical="center" wrapText="1"/>
      <protection/>
    </xf>
    <xf numFmtId="0" fontId="15" fillId="0" borderId="0" xfId="0" applyFont="1" applyBorder="1" applyAlignment="1" applyProtection="1">
      <alignment horizontal="left" vertical="center" wrapText="1"/>
      <protection/>
    </xf>
    <xf numFmtId="0" fontId="8" fillId="0" borderId="0" xfId="0" applyFont="1" applyBorder="1" applyAlignment="1" applyProtection="1">
      <alignment vertical="center"/>
      <protection/>
    </xf>
    <xf numFmtId="14" fontId="18" fillId="0" borderId="12" xfId="0" applyNumberFormat="1" applyFont="1" applyBorder="1" applyAlignment="1" applyProtection="1">
      <alignment vertical="center"/>
      <protection/>
    </xf>
    <xf numFmtId="0" fontId="18" fillId="0" borderId="12" xfId="0" applyNumberFormat="1" applyFont="1" applyBorder="1" applyAlignment="1" applyProtection="1">
      <alignment vertical="center"/>
      <protection/>
    </xf>
    <xf numFmtId="0" fontId="18" fillId="0" borderId="0" xfId="0" applyNumberFormat="1" applyFont="1" applyBorder="1" applyAlignment="1" applyProtection="1">
      <alignment vertical="center"/>
      <protection/>
    </xf>
    <xf numFmtId="14" fontId="18" fillId="0" borderId="0" xfId="0" applyNumberFormat="1" applyFont="1" applyBorder="1" applyAlignment="1" applyProtection="1">
      <alignment vertical="center"/>
      <protection/>
    </xf>
    <xf numFmtId="2" fontId="18" fillId="0" borderId="12" xfId="0" applyNumberFormat="1" applyFont="1" applyBorder="1" applyAlignment="1" applyProtection="1">
      <alignment vertical="center"/>
      <protection/>
    </xf>
    <xf numFmtId="2" fontId="7" fillId="0" borderId="12" xfId="0" applyNumberFormat="1" applyFont="1" applyBorder="1" applyAlignment="1" applyProtection="1">
      <alignment vertical="center"/>
      <protection/>
    </xf>
    <xf numFmtId="0" fontId="7" fillId="0" borderId="12" xfId="0" applyNumberFormat="1" applyFont="1" applyBorder="1" applyAlignment="1" applyProtection="1">
      <alignment vertical="center"/>
      <protection/>
    </xf>
    <xf numFmtId="0" fontId="7" fillId="0" borderId="0" xfId="0" applyNumberFormat="1" applyFont="1" applyBorder="1" applyAlignment="1" applyProtection="1">
      <alignment vertical="center"/>
      <protection/>
    </xf>
    <xf numFmtId="0" fontId="14" fillId="0" borderId="0" xfId="0" applyFont="1" applyAlignment="1" applyProtection="1">
      <alignment horizontal="center" vertical="center"/>
      <protection/>
    </xf>
    <xf numFmtId="0" fontId="8" fillId="0" borderId="0" xfId="0" applyFont="1" applyFill="1" applyAlignment="1" applyProtection="1">
      <alignment vertical="center"/>
      <protection/>
    </xf>
    <xf numFmtId="0" fontId="8" fillId="0" borderId="0" xfId="0" applyFont="1" applyFill="1" applyBorder="1" applyAlignment="1" applyProtection="1" quotePrefix="1">
      <alignment horizontal="center" vertical="center"/>
      <protection/>
    </xf>
    <xf numFmtId="0" fontId="11" fillId="0" borderId="10" xfId="0" applyFont="1" applyBorder="1" applyAlignment="1" applyProtection="1">
      <alignment horizontal="center" vertical="center"/>
      <protection locked="0"/>
    </xf>
    <xf numFmtId="0" fontId="4" fillId="0" borderId="13" xfId="0" applyFont="1" applyBorder="1" applyAlignment="1">
      <alignment horizontal="centerContinuous"/>
    </xf>
    <xf numFmtId="0" fontId="4" fillId="0" borderId="14" xfId="0" applyFont="1" applyBorder="1" applyAlignment="1">
      <alignment horizontal="centerContinuous"/>
    </xf>
    <xf numFmtId="0" fontId="0" fillId="0" borderId="15" xfId="0" applyBorder="1" applyAlignment="1">
      <alignment horizontal="centerContinuous"/>
    </xf>
    <xf numFmtId="0" fontId="12" fillId="0" borderId="0" xfId="0" applyFont="1" applyAlignment="1" applyProtection="1">
      <alignment horizontal="right" vertical="center"/>
      <protection/>
    </xf>
    <xf numFmtId="0" fontId="12" fillId="0" borderId="0" xfId="0" applyFont="1" applyBorder="1" applyAlignment="1" applyProtection="1">
      <alignment horizontal="right" vertical="center"/>
      <protection/>
    </xf>
    <xf numFmtId="0" fontId="12" fillId="0" borderId="0" xfId="0" applyFont="1" applyFill="1" applyBorder="1" applyAlignment="1" applyProtection="1">
      <alignment horizontal="right" vertical="center"/>
      <protection/>
    </xf>
    <xf numFmtId="0" fontId="12" fillId="0" borderId="0" xfId="0" applyFont="1" applyAlignment="1" applyProtection="1">
      <alignment vertical="center"/>
      <protection/>
    </xf>
    <xf numFmtId="0" fontId="13" fillId="0" borderId="0" xfId="0" applyFont="1" applyAlignment="1" applyProtection="1">
      <alignment horizontal="right" vertical="center"/>
      <protection/>
    </xf>
    <xf numFmtId="0" fontId="7" fillId="0" borderId="0" xfId="0" applyFont="1" applyBorder="1" applyAlignment="1" applyProtection="1">
      <alignment horizontal="center" vertical="center"/>
      <protection/>
    </xf>
    <xf numFmtId="14" fontId="7" fillId="0" borderId="12" xfId="0" applyNumberFormat="1" applyFont="1" applyBorder="1" applyAlignment="1" applyProtection="1">
      <alignment vertical="center"/>
      <protection/>
    </xf>
    <xf numFmtId="14" fontId="7" fillId="0" borderId="0" xfId="0" applyNumberFormat="1" applyFont="1" applyBorder="1" applyAlignment="1" applyProtection="1">
      <alignment vertical="center"/>
      <protection/>
    </xf>
    <xf numFmtId="0" fontId="0" fillId="0" borderId="0" xfId="0" applyBorder="1" applyAlignment="1">
      <alignment vertical="center"/>
    </xf>
    <xf numFmtId="0" fontId="7" fillId="0" borderId="0" xfId="0" applyFont="1" applyBorder="1" applyAlignment="1" applyProtection="1" quotePrefix="1">
      <alignment horizontal="right" vertical="top" wrapText="1"/>
      <protection/>
    </xf>
    <xf numFmtId="43" fontId="27" fillId="0" borderId="0" xfId="42" applyFont="1" applyBorder="1" applyAlignment="1" applyProtection="1">
      <alignment horizontal="center" vertical="center" wrapText="1"/>
      <protection/>
    </xf>
    <xf numFmtId="43" fontId="25" fillId="0" borderId="0" xfId="42" applyFont="1" applyBorder="1" applyAlignment="1" applyProtection="1">
      <alignment vertical="center"/>
      <protection/>
    </xf>
    <xf numFmtId="43" fontId="23" fillId="32" borderId="0" xfId="42" applyFont="1" applyFill="1" applyBorder="1" applyAlignment="1" applyProtection="1">
      <alignment horizontal="center" vertical="center"/>
      <protection/>
    </xf>
    <xf numFmtId="180" fontId="23" fillId="0" borderId="10" xfId="42" applyNumberFormat="1" applyFont="1" applyBorder="1" applyAlignment="1" applyProtection="1">
      <alignment horizontal="center" vertical="center"/>
      <protection locked="0"/>
    </xf>
    <xf numFmtId="180" fontId="23" fillId="32" borderId="10" xfId="42" applyNumberFormat="1" applyFont="1" applyFill="1" applyBorder="1" applyAlignment="1" applyProtection="1">
      <alignment horizontal="center" vertical="center"/>
      <protection/>
    </xf>
    <xf numFmtId="180" fontId="23" fillId="0" borderId="10" xfId="42" applyNumberFormat="1" applyFont="1" applyBorder="1" applyAlignment="1" applyProtection="1">
      <alignment vertical="center"/>
      <protection locked="0"/>
    </xf>
    <xf numFmtId="180" fontId="23" fillId="0" borderId="10" xfId="42" applyNumberFormat="1" applyFont="1" applyBorder="1" applyAlignment="1" applyProtection="1">
      <alignment horizontal="center" vertical="center"/>
      <protection/>
    </xf>
    <xf numFmtId="43" fontId="23" fillId="0" borderId="0" xfId="42" applyFont="1" applyBorder="1" applyAlignment="1" applyProtection="1">
      <alignment horizontal="center" vertical="center"/>
      <protection/>
    </xf>
    <xf numFmtId="0" fontId="24" fillId="0" borderId="0" xfId="0" applyFont="1" applyAlignment="1" applyProtection="1">
      <alignment horizontal="left" vertical="center"/>
      <protection/>
    </xf>
    <xf numFmtId="0" fontId="28" fillId="0" borderId="0" xfId="0" applyFont="1" applyBorder="1" applyAlignment="1" applyProtection="1">
      <alignment horizontal="left" vertical="center" wrapText="1"/>
      <protection/>
    </xf>
    <xf numFmtId="14" fontId="28" fillId="0" borderId="0" xfId="0" applyNumberFormat="1" applyFont="1" applyBorder="1" applyAlignment="1" applyProtection="1">
      <alignment horizontal="left" vertical="center" wrapText="1"/>
      <protection/>
    </xf>
    <xf numFmtId="0" fontId="12" fillId="0" borderId="0" xfId="0" applyFont="1" applyAlignment="1" applyProtection="1">
      <alignment horizontal="center" vertical="center" wrapText="1"/>
      <protection/>
    </xf>
    <xf numFmtId="0" fontId="26" fillId="0" borderId="0" xfId="0" applyFont="1" applyAlignment="1" applyProtection="1">
      <alignment horizontal="center" vertical="center"/>
      <protection/>
    </xf>
    <xf numFmtId="49" fontId="11" fillId="0" borderId="0" xfId="0" applyNumberFormat="1" applyFont="1" applyBorder="1" applyAlignment="1" applyProtection="1">
      <alignment horizontal="center" vertical="center"/>
      <protection locked="0"/>
    </xf>
    <xf numFmtId="49" fontId="0" fillId="0" borderId="0" xfId="0" applyNumberFormat="1" applyFont="1" applyBorder="1" applyAlignment="1" applyProtection="1">
      <alignment vertical="center"/>
      <protection locked="0"/>
    </xf>
    <xf numFmtId="180" fontId="23" fillId="0" borderId="0" xfId="42" applyNumberFormat="1" applyFont="1" applyBorder="1" applyAlignment="1" applyProtection="1">
      <alignment horizontal="center" vertical="center"/>
      <protection/>
    </xf>
    <xf numFmtId="43" fontId="25" fillId="0" borderId="0" xfId="42" applyFont="1" applyBorder="1" applyAlignment="1" applyProtection="1">
      <alignment horizontal="left" vertical="center" wrapText="1"/>
      <protection locked="0"/>
    </xf>
    <xf numFmtId="165" fontId="7" fillId="0" borderId="0" xfId="0" applyNumberFormat="1" applyFont="1" applyFill="1" applyBorder="1" applyAlignment="1" applyProtection="1">
      <alignment horizontal="center" wrapText="1"/>
      <protection/>
    </xf>
    <xf numFmtId="166" fontId="7" fillId="0" borderId="0" xfId="0" applyNumberFormat="1" applyFont="1" applyFill="1" applyBorder="1" applyAlignment="1" applyProtection="1">
      <alignment horizontal="center" vertical="top" wrapText="1"/>
      <protection/>
    </xf>
    <xf numFmtId="177" fontId="23" fillId="0" borderId="0" xfId="0" applyNumberFormat="1" applyFont="1" applyFill="1" applyBorder="1" applyAlignment="1" applyProtection="1">
      <alignment horizontal="center" vertical="center"/>
      <protection/>
    </xf>
    <xf numFmtId="0" fontId="90" fillId="0" borderId="0" xfId="0" applyFont="1" applyAlignment="1" applyProtection="1">
      <alignment horizontal="left" vertical="center"/>
      <protection/>
    </xf>
    <xf numFmtId="0" fontId="91" fillId="0" borderId="0" xfId="0" applyFont="1" applyAlignment="1" applyProtection="1">
      <alignment horizontal="right" vertical="center"/>
      <protection/>
    </xf>
    <xf numFmtId="49" fontId="92" fillId="0" borderId="10" xfId="0" applyNumberFormat="1" applyFont="1" applyBorder="1" applyAlignment="1" applyProtection="1">
      <alignment horizontal="center" vertical="center"/>
      <protection locked="0"/>
    </xf>
    <xf numFmtId="0" fontId="93" fillId="0" borderId="0" xfId="0" applyFont="1" applyAlignment="1" applyProtection="1">
      <alignment vertical="center"/>
      <protection/>
    </xf>
    <xf numFmtId="0" fontId="34" fillId="0" borderId="0" xfId="0" applyFont="1" applyBorder="1" applyAlignment="1" applyProtection="1">
      <alignment horizontal="left" vertical="center" wrapText="1"/>
      <protection/>
    </xf>
    <xf numFmtId="0" fontId="36" fillId="0" borderId="0" xfId="0" applyFont="1" applyAlignment="1" applyProtection="1">
      <alignment horizontal="left" vertical="center"/>
      <protection/>
    </xf>
    <xf numFmtId="0" fontId="37" fillId="0" borderId="0" xfId="0" applyFont="1" applyAlignment="1" applyProtection="1">
      <alignment vertical="center"/>
      <protection/>
    </xf>
    <xf numFmtId="0" fontId="94" fillId="0" borderId="0" xfId="0" applyFont="1" applyAlignment="1" applyProtection="1">
      <alignment horizontal="left" vertical="center"/>
      <protection/>
    </xf>
    <xf numFmtId="0" fontId="3" fillId="0" borderId="0" xfId="0" applyFont="1" applyAlignment="1">
      <alignment/>
    </xf>
    <xf numFmtId="0" fontId="9" fillId="33" borderId="0" xfId="0" applyFont="1" applyFill="1" applyAlignment="1" applyProtection="1">
      <alignment horizontal="center" vertical="center"/>
      <protection/>
    </xf>
    <xf numFmtId="0" fontId="8" fillId="33" borderId="0" xfId="0" applyFont="1" applyFill="1" applyAlignment="1" applyProtection="1">
      <alignment vertical="center"/>
      <protection/>
    </xf>
    <xf numFmtId="0" fontId="62" fillId="33" borderId="0" xfId="0" applyFont="1" applyFill="1" applyBorder="1" applyAlignment="1" applyProtection="1">
      <alignment horizontal="left" vertical="center"/>
      <protection/>
    </xf>
    <xf numFmtId="0" fontId="21" fillId="33" borderId="0" xfId="0" applyFont="1" applyFill="1" applyBorder="1" applyAlignment="1" applyProtection="1">
      <alignment horizontal="left" vertical="center"/>
      <protection/>
    </xf>
    <xf numFmtId="0" fontId="20" fillId="33" borderId="0" xfId="0" applyFont="1" applyFill="1" applyBorder="1" applyAlignment="1" applyProtection="1">
      <alignment horizontal="left" vertical="center"/>
      <protection/>
    </xf>
    <xf numFmtId="0" fontId="19" fillId="33" borderId="0" xfId="0" applyFont="1" applyFill="1" applyAlignment="1" applyProtection="1">
      <alignment horizontal="center" vertical="center"/>
      <protection/>
    </xf>
    <xf numFmtId="0" fontId="95" fillId="33" borderId="0" xfId="0" applyFont="1" applyFill="1" applyBorder="1" applyAlignment="1" applyProtection="1">
      <alignment horizontal="left" vertical="center"/>
      <protection/>
    </xf>
    <xf numFmtId="0" fontId="96" fillId="33" borderId="0" xfId="0" applyFont="1" applyFill="1" applyBorder="1" applyAlignment="1" applyProtection="1">
      <alignment horizontal="left" vertical="center"/>
      <protection/>
    </xf>
    <xf numFmtId="0" fontId="97" fillId="33" borderId="0" xfId="0" applyFont="1" applyFill="1" applyBorder="1" applyAlignment="1" applyProtection="1">
      <alignment horizontal="left" vertical="center"/>
      <protection/>
    </xf>
    <xf numFmtId="0" fontId="98" fillId="33" borderId="0" xfId="0" applyFont="1" applyFill="1" applyAlignment="1" applyProtection="1">
      <alignment horizontal="center" vertical="center"/>
      <protection/>
    </xf>
    <xf numFmtId="0" fontId="97" fillId="33" borderId="0" xfId="0" applyFont="1" applyFill="1" applyAlignment="1" applyProtection="1">
      <alignment vertical="center"/>
      <protection/>
    </xf>
    <xf numFmtId="0" fontId="99" fillId="0" borderId="0" xfId="0" applyFont="1" applyAlignment="1" applyProtection="1">
      <alignment horizontal="center" vertical="center"/>
      <protection/>
    </xf>
    <xf numFmtId="0" fontId="99" fillId="0" borderId="0" xfId="0" applyFont="1" applyAlignment="1" applyProtection="1">
      <alignment vertical="center"/>
      <protection/>
    </xf>
    <xf numFmtId="43" fontId="100" fillId="0" borderId="0" xfId="42" applyFont="1" applyBorder="1" applyAlignment="1" applyProtection="1">
      <alignment horizontal="left" vertical="center"/>
      <protection/>
    </xf>
    <xf numFmtId="0" fontId="11" fillId="34" borderId="10" xfId="0" applyFont="1" applyFill="1" applyBorder="1" applyAlignment="1" applyProtection="1">
      <alignment horizontal="center" vertical="center"/>
      <protection/>
    </xf>
    <xf numFmtId="177" fontId="23" fillId="34" borderId="10" xfId="0" applyNumberFormat="1" applyFont="1" applyFill="1" applyBorder="1" applyAlignment="1" applyProtection="1">
      <alignment horizontal="center" vertical="center"/>
      <protection/>
    </xf>
    <xf numFmtId="165" fontId="23" fillId="34" borderId="16" xfId="0" applyNumberFormat="1" applyFont="1" applyFill="1" applyBorder="1" applyAlignment="1" applyProtection="1">
      <alignment horizontal="center" vertical="center" wrapText="1"/>
      <protection/>
    </xf>
    <xf numFmtId="166" fontId="23" fillId="34" borderId="17" xfId="0" applyNumberFormat="1" applyFont="1" applyFill="1" applyBorder="1" applyAlignment="1" applyProtection="1">
      <alignment horizontal="center" vertical="center" wrapText="1"/>
      <protection/>
    </xf>
    <xf numFmtId="165" fontId="98" fillId="35" borderId="16" xfId="0" applyNumberFormat="1" applyFont="1" applyFill="1" applyBorder="1" applyAlignment="1" applyProtection="1">
      <alignment horizontal="center" vertical="center" wrapText="1"/>
      <protection/>
    </xf>
    <xf numFmtId="166" fontId="96" fillId="35" borderId="17" xfId="0" applyNumberFormat="1" applyFont="1" applyFill="1" applyBorder="1" applyAlignment="1" applyProtection="1">
      <alignment horizontal="center" vertical="center" wrapText="1"/>
      <protection/>
    </xf>
    <xf numFmtId="165" fontId="96" fillId="35" borderId="16" xfId="0" applyNumberFormat="1" applyFont="1" applyFill="1" applyBorder="1" applyAlignment="1" applyProtection="1">
      <alignment horizontal="center" wrapText="1"/>
      <protection/>
    </xf>
    <xf numFmtId="166" fontId="96" fillId="35" borderId="17" xfId="0" applyNumberFormat="1" applyFont="1" applyFill="1" applyBorder="1" applyAlignment="1" applyProtection="1">
      <alignment horizontal="center" vertical="top" wrapText="1"/>
      <protection/>
    </xf>
    <xf numFmtId="0" fontId="101" fillId="0" borderId="0" xfId="0" applyFont="1" applyAlignment="1" applyProtection="1">
      <alignment vertical="center"/>
      <protection/>
    </xf>
    <xf numFmtId="14" fontId="3" fillId="0" borderId="0" xfId="0" applyNumberFormat="1" applyFont="1" applyFill="1" applyAlignment="1">
      <alignment/>
    </xf>
    <xf numFmtId="49" fontId="92" fillId="0" borderId="13" xfId="0" applyNumberFormat="1" applyFont="1" applyBorder="1" applyAlignment="1" applyProtection="1">
      <alignment horizontal="center" vertical="center"/>
      <protection locked="0"/>
    </xf>
    <xf numFmtId="0" fontId="102" fillId="0" borderId="14" xfId="0" applyFont="1" applyBorder="1" applyAlignment="1" applyProtection="1">
      <alignment/>
      <protection locked="0"/>
    </xf>
    <xf numFmtId="0" fontId="102" fillId="0" borderId="15" xfId="0" applyFont="1" applyBorder="1" applyAlignment="1" applyProtection="1">
      <alignment/>
      <protection locked="0"/>
    </xf>
    <xf numFmtId="0" fontId="38" fillId="0" borderId="0" xfId="0" applyFont="1" applyBorder="1" applyAlignment="1" applyProtection="1">
      <alignment horizontal="left" vertical="center" wrapText="1"/>
      <protection/>
    </xf>
    <xf numFmtId="0" fontId="103" fillId="0" borderId="0" xfId="0" applyFont="1" applyBorder="1" applyAlignment="1" applyProtection="1">
      <alignment horizontal="left" vertical="center" wrapText="1"/>
      <protection/>
    </xf>
    <xf numFmtId="0" fontId="104" fillId="0" borderId="0" xfId="0" applyFont="1" applyBorder="1" applyAlignment="1" applyProtection="1">
      <alignment horizontal="left" vertical="center" wrapText="1"/>
      <protection/>
    </xf>
    <xf numFmtId="14" fontId="104" fillId="0" borderId="0" xfId="0" applyNumberFormat="1" applyFont="1" applyBorder="1" applyAlignment="1" applyProtection="1">
      <alignment horizontal="left" vertical="center" wrapText="1"/>
      <protection/>
    </xf>
    <xf numFmtId="0" fontId="12" fillId="0" borderId="18" xfId="0" applyFont="1" applyBorder="1" applyAlignment="1" applyProtection="1">
      <alignment horizontal="center" vertical="center" wrapText="1"/>
      <protection/>
    </xf>
    <xf numFmtId="0" fontId="12" fillId="0" borderId="0" xfId="0" applyFont="1" applyAlignment="1" applyProtection="1">
      <alignment horizontal="center" vertical="center" wrapText="1"/>
      <protection/>
    </xf>
    <xf numFmtId="0" fontId="105" fillId="0" borderId="0" xfId="0" applyFont="1" applyBorder="1" applyAlignment="1" applyProtection="1">
      <alignment horizontal="center" vertical="center"/>
      <protection/>
    </xf>
    <xf numFmtId="0" fontId="106" fillId="0" borderId="0" xfId="0" applyFont="1" applyBorder="1" applyAlignment="1">
      <alignment vertical="center"/>
    </xf>
    <xf numFmtId="0" fontId="38" fillId="0" borderId="0" xfId="0" applyFont="1" applyAlignment="1" applyProtection="1">
      <alignment horizontal="left" vertical="center" wrapText="1"/>
      <protection/>
    </xf>
    <xf numFmtId="177" fontId="16" fillId="0" borderId="13" xfId="0" applyNumberFormat="1" applyFont="1" applyBorder="1" applyAlignment="1" applyProtection="1">
      <alignment horizontal="center" vertical="center"/>
      <protection locked="0"/>
    </xf>
    <xf numFmtId="177" fontId="16" fillId="0" borderId="15" xfId="0" applyNumberFormat="1" applyFont="1" applyBorder="1" applyAlignment="1" applyProtection="1">
      <alignment horizontal="center" vertical="center"/>
      <protection locked="0"/>
    </xf>
    <xf numFmtId="49" fontId="102" fillId="0" borderId="14" xfId="0" applyNumberFormat="1" applyFont="1" applyBorder="1" applyAlignment="1" applyProtection="1">
      <alignment vertical="center"/>
      <protection locked="0"/>
    </xf>
    <xf numFmtId="49" fontId="102" fillId="0" borderId="15" xfId="0" applyNumberFormat="1" applyFont="1" applyBorder="1" applyAlignment="1" applyProtection="1">
      <alignment vertical="center"/>
      <protection locked="0"/>
    </xf>
    <xf numFmtId="43" fontId="25" fillId="0" borderId="13" xfId="42" applyFont="1" applyBorder="1" applyAlignment="1" applyProtection="1">
      <alignment horizontal="left" vertical="center" wrapText="1"/>
      <protection locked="0"/>
    </xf>
    <xf numFmtId="43" fontId="25" fillId="0" borderId="14" xfId="42" applyFont="1" applyBorder="1" applyAlignment="1" applyProtection="1">
      <alignment horizontal="left" vertical="center" wrapText="1"/>
      <protection locked="0"/>
    </xf>
    <xf numFmtId="43" fontId="25" fillId="0" borderId="15" xfId="42" applyFont="1" applyBorder="1" applyAlignment="1" applyProtection="1">
      <alignment horizontal="left" vertical="center" wrapText="1"/>
      <protection locked="0"/>
    </xf>
    <xf numFmtId="0" fontId="107" fillId="0" borderId="0" xfId="0" applyFont="1" applyAlignment="1" applyProtection="1">
      <alignment horizontal="left" vertical="center"/>
      <protection/>
    </xf>
    <xf numFmtId="0" fontId="16" fillId="0" borderId="13" xfId="0" applyFont="1" applyBorder="1" applyAlignment="1" applyProtection="1">
      <alignment horizontal="center" vertical="center"/>
      <protection locked="0"/>
    </xf>
    <xf numFmtId="0" fontId="16" fillId="0" borderId="14" xfId="0" applyFont="1" applyBorder="1" applyAlignment="1" applyProtection="1">
      <alignment horizontal="center" vertical="center"/>
      <protection locked="0"/>
    </xf>
    <xf numFmtId="0" fontId="16" fillId="0" borderId="15" xfId="0" applyFont="1" applyBorder="1" applyAlignment="1" applyProtection="1">
      <alignment horizontal="center" vertical="center"/>
      <protection locked="0"/>
    </xf>
    <xf numFmtId="165" fontId="96" fillId="35" borderId="13" xfId="0" applyNumberFormat="1" applyFont="1" applyFill="1" applyBorder="1" applyAlignment="1" applyProtection="1">
      <alignment horizontal="center" wrapText="1"/>
      <protection/>
    </xf>
    <xf numFmtId="165" fontId="96" fillId="35" borderId="15" xfId="0" applyNumberFormat="1" applyFont="1" applyFill="1" applyBorder="1" applyAlignment="1" applyProtection="1">
      <alignment horizontal="center" wrapText="1"/>
      <protection/>
    </xf>
    <xf numFmtId="0" fontId="11" fillId="34" borderId="13" xfId="0" applyFont="1" applyFill="1" applyBorder="1" applyAlignment="1" applyProtection="1" quotePrefix="1">
      <alignment horizontal="center" vertical="center"/>
      <protection/>
    </xf>
    <xf numFmtId="0" fontId="22" fillId="34" borderId="15" xfId="0" applyFont="1" applyFill="1" applyBorder="1" applyAlignment="1">
      <alignment vertical="center"/>
    </xf>
    <xf numFmtId="177" fontId="16" fillId="34" borderId="13" xfId="0" applyNumberFormat="1" applyFont="1" applyFill="1" applyBorder="1" applyAlignment="1" applyProtection="1">
      <alignment horizontal="center" vertical="center"/>
      <protection/>
    </xf>
    <xf numFmtId="177" fontId="16" fillId="34" borderId="15" xfId="0" applyNumberFormat="1" applyFont="1" applyFill="1" applyBorder="1" applyAlignment="1" applyProtection="1">
      <alignment horizontal="center" vertical="center"/>
      <protection/>
    </xf>
    <xf numFmtId="0" fontId="38" fillId="0" borderId="0" xfId="58" applyFont="1" applyBorder="1" applyAlignment="1" applyProtection="1">
      <alignment horizontal="left" vertical="top" wrapText="1"/>
      <protection/>
    </xf>
    <xf numFmtId="0" fontId="108" fillId="0" borderId="0" xfId="0" applyFont="1" applyAlignment="1" applyProtection="1">
      <alignment horizontal="center" vertical="center"/>
      <protection/>
    </xf>
    <xf numFmtId="49" fontId="92" fillId="0" borderId="14" xfId="0" applyNumberFormat="1" applyFont="1" applyBorder="1" applyAlignment="1" applyProtection="1">
      <alignment horizontal="center" vertical="center"/>
      <protection locked="0"/>
    </xf>
    <xf numFmtId="49" fontId="92" fillId="0" borderId="15" xfId="0" applyNumberFormat="1" applyFont="1" applyBorder="1" applyAlignment="1" applyProtection="1">
      <alignment horizontal="center" vertical="center"/>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N55"/>
  <sheetViews>
    <sheetView showGridLines="0" tabSelected="1" workbookViewId="0" topLeftCell="A1">
      <selection activeCell="C23" sqref="C23:E23"/>
    </sheetView>
  </sheetViews>
  <sheetFormatPr defaultColWidth="0" defaultRowHeight="12.75" zeroHeight="1"/>
  <cols>
    <col min="1" max="1" width="3.7109375" style="7" customWidth="1"/>
    <col min="2" max="2" width="15.140625" style="7" customWidth="1"/>
    <col min="3" max="10" width="12.421875" style="7" customWidth="1"/>
    <col min="11" max="11" width="9.28125" style="7" customWidth="1"/>
    <col min="12" max="12" width="15.421875" style="7" customWidth="1"/>
    <col min="13" max="14" width="17.57421875" style="7" customWidth="1"/>
    <col min="15" max="15" width="10.7109375" style="7" hidden="1" customWidth="1"/>
    <col min="16" max="16384" width="9.140625" style="7" hidden="1" customWidth="1"/>
  </cols>
  <sheetData>
    <row r="1" spans="1:14" ht="21.75" customHeight="1">
      <c r="A1" s="126" t="s">
        <v>81</v>
      </c>
      <c r="B1" s="126"/>
      <c r="C1" s="126"/>
      <c r="D1" s="126"/>
      <c r="E1" s="126"/>
      <c r="F1" s="126"/>
      <c r="G1" s="126"/>
      <c r="H1" s="126"/>
      <c r="I1" s="126"/>
      <c r="J1" s="126"/>
      <c r="K1" s="126"/>
      <c r="L1" s="126"/>
      <c r="M1" s="126"/>
      <c r="N1" s="62"/>
    </row>
    <row r="2" spans="1:13" s="80" customFormat="1" ht="23.25" customHeight="1">
      <c r="A2" s="79"/>
      <c r="B2" s="81" t="s">
        <v>79</v>
      </c>
      <c r="C2" s="79"/>
      <c r="D2" s="79"/>
      <c r="E2" s="79"/>
      <c r="F2" s="79"/>
      <c r="G2" s="79"/>
      <c r="H2" s="79"/>
      <c r="I2" s="79"/>
      <c r="J2" s="79"/>
      <c r="K2" s="79"/>
      <c r="L2" s="79"/>
      <c r="M2" s="79"/>
    </row>
    <row r="3" spans="1:13" s="80" customFormat="1" ht="18">
      <c r="A3" s="79"/>
      <c r="B3" s="74" t="s">
        <v>80</v>
      </c>
      <c r="C3" s="79"/>
      <c r="D3" s="79"/>
      <c r="E3" s="79"/>
      <c r="F3" s="79"/>
      <c r="G3" s="79"/>
      <c r="H3" s="79"/>
      <c r="I3" s="79"/>
      <c r="J3" s="79"/>
      <c r="K3" s="79"/>
      <c r="L3" s="79"/>
      <c r="M3" s="79"/>
    </row>
    <row r="4" spans="1:14" ht="8.25" customHeight="1">
      <c r="A4" s="8"/>
      <c r="B4" s="8"/>
      <c r="C4" s="8"/>
      <c r="D4" s="8"/>
      <c r="E4" s="8"/>
      <c r="F4" s="8"/>
      <c r="G4" s="8"/>
      <c r="H4" s="8"/>
      <c r="I4" s="8"/>
      <c r="J4" s="8"/>
      <c r="K4" s="8"/>
      <c r="L4" s="8"/>
      <c r="M4" s="8"/>
      <c r="N4" s="8"/>
    </row>
    <row r="5" spans="1:13" s="84" customFormat="1" ht="18" customHeight="1">
      <c r="A5" s="85" t="s">
        <v>63</v>
      </c>
      <c r="B5" s="86"/>
      <c r="C5" s="87"/>
      <c r="D5" s="88"/>
      <c r="E5" s="88"/>
      <c r="F5" s="88"/>
      <c r="G5" s="88"/>
      <c r="H5" s="88"/>
      <c r="I5" s="88"/>
      <c r="J5" s="88"/>
      <c r="K5" s="88"/>
      <c r="L5" s="88"/>
      <c r="M5" s="88"/>
    </row>
    <row r="6" spans="1:13" s="11" customFormat="1" ht="12.75" customHeight="1">
      <c r="A6" s="10" t="s">
        <v>4</v>
      </c>
      <c r="B6" s="110" t="s">
        <v>57</v>
      </c>
      <c r="C6" s="110"/>
      <c r="D6" s="110"/>
      <c r="E6" s="110"/>
      <c r="F6" s="110"/>
      <c r="G6" s="110"/>
      <c r="H6" s="110"/>
      <c r="I6" s="110"/>
      <c r="J6" s="110"/>
      <c r="K6" s="110"/>
      <c r="L6" s="110"/>
      <c r="M6" s="110"/>
    </row>
    <row r="7" spans="1:13" s="11" customFormat="1" ht="12.75" customHeight="1">
      <c r="A7" s="10" t="s">
        <v>5</v>
      </c>
      <c r="B7" s="110" t="s">
        <v>65</v>
      </c>
      <c r="C7" s="110"/>
      <c r="D7" s="110"/>
      <c r="E7" s="110"/>
      <c r="F7" s="110"/>
      <c r="G7" s="110"/>
      <c r="H7" s="110"/>
      <c r="I7" s="110"/>
      <c r="J7" s="110"/>
      <c r="K7" s="110"/>
      <c r="L7" s="110"/>
      <c r="M7" s="110"/>
    </row>
    <row r="8" spans="1:13" s="11" customFormat="1" ht="12.75" customHeight="1">
      <c r="A8" s="10" t="s">
        <v>6</v>
      </c>
      <c r="B8" s="110" t="s">
        <v>70</v>
      </c>
      <c r="C8" s="110"/>
      <c r="D8" s="110"/>
      <c r="E8" s="110"/>
      <c r="F8" s="110"/>
      <c r="G8" s="110"/>
      <c r="H8" s="110"/>
      <c r="I8" s="110"/>
      <c r="J8" s="110"/>
      <c r="K8" s="110"/>
      <c r="L8" s="110"/>
      <c r="M8" s="110"/>
    </row>
    <row r="9" spans="1:13" s="11" customFormat="1" ht="12.75" customHeight="1">
      <c r="A9" s="10" t="s">
        <v>7</v>
      </c>
      <c r="B9" s="110" t="s">
        <v>58</v>
      </c>
      <c r="C9" s="110"/>
      <c r="D9" s="110"/>
      <c r="E9" s="110"/>
      <c r="F9" s="110"/>
      <c r="G9" s="110"/>
      <c r="H9" s="110"/>
      <c r="I9" s="110"/>
      <c r="J9" s="110"/>
      <c r="K9" s="110"/>
      <c r="L9" s="110"/>
      <c r="M9" s="110"/>
    </row>
    <row r="10" spans="1:13" s="11" customFormat="1" ht="39" customHeight="1">
      <c r="A10" s="53" t="s">
        <v>8</v>
      </c>
      <c r="B10" s="136" t="s">
        <v>78</v>
      </c>
      <c r="C10" s="136"/>
      <c r="D10" s="136"/>
      <c r="E10" s="136"/>
      <c r="F10" s="136"/>
      <c r="G10" s="136"/>
      <c r="H10" s="136"/>
      <c r="I10" s="136"/>
      <c r="J10" s="136"/>
      <c r="K10" s="136"/>
      <c r="L10" s="136"/>
      <c r="M10" s="136"/>
    </row>
    <row r="11" spans="1:13" s="11" customFormat="1" ht="12.75" customHeight="1">
      <c r="A11" s="10" t="s">
        <v>23</v>
      </c>
      <c r="B11" s="110" t="s">
        <v>66</v>
      </c>
      <c r="C11" s="110"/>
      <c r="D11" s="110"/>
      <c r="E11" s="110"/>
      <c r="F11" s="110"/>
      <c r="G11" s="110"/>
      <c r="H11" s="110"/>
      <c r="I11" s="110"/>
      <c r="J11" s="110"/>
      <c r="K11" s="110"/>
      <c r="L11" s="110"/>
      <c r="M11" s="110"/>
    </row>
    <row r="12" spans="1:13" s="11" customFormat="1" ht="12.75" customHeight="1">
      <c r="A12" s="10" t="s">
        <v>29</v>
      </c>
      <c r="B12" s="110" t="s">
        <v>77</v>
      </c>
      <c r="C12" s="110"/>
      <c r="D12" s="110"/>
      <c r="E12" s="110"/>
      <c r="F12" s="110"/>
      <c r="G12" s="110"/>
      <c r="H12" s="110"/>
      <c r="I12" s="110"/>
      <c r="J12" s="110"/>
      <c r="K12" s="110"/>
      <c r="L12" s="110"/>
      <c r="M12" s="110"/>
    </row>
    <row r="13" spans="1:13" s="11" customFormat="1" ht="12.75" customHeight="1">
      <c r="A13" s="10" t="s">
        <v>30</v>
      </c>
      <c r="B13" s="110" t="s">
        <v>64</v>
      </c>
      <c r="C13" s="110"/>
      <c r="D13" s="110"/>
      <c r="E13" s="110"/>
      <c r="F13" s="110"/>
      <c r="G13" s="110"/>
      <c r="H13" s="110"/>
      <c r="I13" s="110"/>
      <c r="J13" s="110"/>
      <c r="K13" s="110"/>
      <c r="L13" s="110"/>
      <c r="M13" s="110"/>
    </row>
    <row r="14" spans="1:13" s="11" customFormat="1" ht="12.75" customHeight="1">
      <c r="A14" s="10" t="s">
        <v>31</v>
      </c>
      <c r="B14" s="118" t="s">
        <v>69</v>
      </c>
      <c r="C14" s="118"/>
      <c r="D14" s="118"/>
      <c r="E14" s="118"/>
      <c r="F14" s="118"/>
      <c r="G14" s="118"/>
      <c r="H14" s="118"/>
      <c r="I14" s="118"/>
      <c r="J14" s="118"/>
      <c r="K14" s="118"/>
      <c r="L14" s="118"/>
      <c r="M14" s="118"/>
    </row>
    <row r="15" spans="1:13" s="11" customFormat="1" ht="12.75" customHeight="1">
      <c r="A15" s="10" t="s">
        <v>32</v>
      </c>
      <c r="B15" s="118" t="s">
        <v>59</v>
      </c>
      <c r="C15" s="118"/>
      <c r="D15" s="118"/>
      <c r="E15" s="118"/>
      <c r="F15" s="118"/>
      <c r="G15" s="118"/>
      <c r="H15" s="118"/>
      <c r="I15" s="118"/>
      <c r="J15" s="118"/>
      <c r="K15" s="118"/>
      <c r="L15" s="118"/>
      <c r="M15" s="118"/>
    </row>
    <row r="16" spans="1:13" s="84" customFormat="1" ht="7.5" customHeight="1">
      <c r="A16" s="83"/>
      <c r="B16" s="83"/>
      <c r="C16" s="83"/>
      <c r="D16" s="83"/>
      <c r="E16" s="83"/>
      <c r="F16" s="83"/>
      <c r="G16" s="83"/>
      <c r="H16" s="83"/>
      <c r="I16" s="83"/>
      <c r="J16" s="83"/>
      <c r="K16" s="83"/>
      <c r="L16" s="83"/>
      <c r="M16" s="83"/>
    </row>
    <row r="17" spans="1:14" ht="18" customHeight="1">
      <c r="A17" s="137" t="s">
        <v>72</v>
      </c>
      <c r="B17" s="137"/>
      <c r="C17" s="137"/>
      <c r="D17" s="137"/>
      <c r="E17" s="137"/>
      <c r="F17" s="137"/>
      <c r="G17" s="137"/>
      <c r="H17" s="137"/>
      <c r="I17" s="137"/>
      <c r="J17" s="137"/>
      <c r="K17" s="137"/>
      <c r="L17" s="137"/>
      <c r="M17" s="137"/>
      <c r="N17" s="66"/>
    </row>
    <row r="18" spans="1:14" ht="7.5" customHeight="1">
      <c r="A18" s="37"/>
      <c r="B18" s="37"/>
      <c r="C18" s="37"/>
      <c r="D18" s="37"/>
      <c r="E18" s="37"/>
      <c r="F18" s="37"/>
      <c r="G18" s="37"/>
      <c r="H18" s="37"/>
      <c r="I18" s="37"/>
      <c r="J18" s="37"/>
      <c r="K18" s="37"/>
      <c r="L18" s="37"/>
      <c r="M18" s="37"/>
      <c r="N18" s="37"/>
    </row>
    <row r="19" spans="2:14" ht="18" customHeight="1">
      <c r="B19" s="44" t="s">
        <v>1</v>
      </c>
      <c r="C19" s="107" t="s">
        <v>67</v>
      </c>
      <c r="D19" s="138"/>
      <c r="E19" s="139"/>
      <c r="G19" s="44" t="s">
        <v>2</v>
      </c>
      <c r="H19" s="107" t="s">
        <v>67</v>
      </c>
      <c r="I19" s="138"/>
      <c r="J19" s="139"/>
      <c r="L19" s="44" t="s">
        <v>44</v>
      </c>
      <c r="M19" s="76" t="s">
        <v>67</v>
      </c>
      <c r="N19" s="67"/>
    </row>
    <row r="20" spans="3:14" ht="7.5" customHeight="1">
      <c r="C20" s="13"/>
      <c r="J20" s="14"/>
      <c r="M20" s="15"/>
      <c r="N20" s="15"/>
    </row>
    <row r="21" spans="2:14" ht="18" customHeight="1">
      <c r="B21" s="44" t="s">
        <v>71</v>
      </c>
      <c r="C21" s="107" t="s">
        <v>67</v>
      </c>
      <c r="D21" s="108"/>
      <c r="E21" s="109"/>
      <c r="F21" s="45" t="s">
        <v>11</v>
      </c>
      <c r="G21" s="107" t="s">
        <v>67</v>
      </c>
      <c r="H21" s="121"/>
      <c r="I21" s="121"/>
      <c r="J21" s="122"/>
      <c r="K21" s="44" t="s">
        <v>38</v>
      </c>
      <c r="L21" s="107" t="s">
        <v>67</v>
      </c>
      <c r="M21" s="122"/>
      <c r="N21" s="68"/>
    </row>
    <row r="22" ht="7.5" customHeight="1">
      <c r="J22" s="14"/>
    </row>
    <row r="23" spans="2:12" ht="18" customHeight="1">
      <c r="B23" s="44" t="s">
        <v>10</v>
      </c>
      <c r="C23" s="127"/>
      <c r="D23" s="128"/>
      <c r="E23" s="129"/>
      <c r="F23" s="46" t="s">
        <v>15</v>
      </c>
      <c r="G23" s="132" t="str">
        <f>IF(C23=0," ",VLOOKUP(C23,Validations!A5:C15,2,FALSE))</f>
        <v> </v>
      </c>
      <c r="H23" s="133"/>
      <c r="I23" s="12"/>
      <c r="J23" s="39"/>
      <c r="K23" s="44" t="s">
        <v>33</v>
      </c>
      <c r="L23" s="97" t="str">
        <f>IF(C23=0," ",VLOOKUP(C23,Validations!A5:C15,3,FALSE))</f>
        <v> </v>
      </c>
    </row>
    <row r="24" spans="1:10" ht="15">
      <c r="A24" s="12"/>
      <c r="B24" s="12"/>
      <c r="C24" s="105" t="s">
        <v>39</v>
      </c>
      <c r="D24" s="12"/>
      <c r="E24" s="12"/>
      <c r="F24" s="16"/>
      <c r="G24" s="17"/>
      <c r="I24" s="12"/>
      <c r="J24" s="16"/>
    </row>
    <row r="25" spans="1:10" ht="15">
      <c r="A25" s="12"/>
      <c r="B25" s="12"/>
      <c r="C25" s="105" t="s">
        <v>73</v>
      </c>
      <c r="D25" s="12"/>
      <c r="E25" s="12"/>
      <c r="F25" s="16"/>
      <c r="G25" s="17"/>
      <c r="I25" s="12"/>
      <c r="J25" s="16"/>
    </row>
    <row r="26" spans="1:13" s="93" customFormat="1" ht="18" customHeight="1">
      <c r="A26" s="89" t="s">
        <v>35</v>
      </c>
      <c r="B26" s="90"/>
      <c r="C26" s="91"/>
      <c r="D26" s="92"/>
      <c r="E26" s="92"/>
      <c r="F26" s="92"/>
      <c r="G26" s="92"/>
      <c r="H26" s="92"/>
      <c r="I26" s="92"/>
      <c r="J26" s="92"/>
      <c r="K26" s="92"/>
      <c r="L26" s="92"/>
      <c r="M26" s="92"/>
    </row>
    <row r="27" spans="1:10" ht="9.75" customHeight="1">
      <c r="A27" s="9"/>
      <c r="B27" s="9"/>
      <c r="C27" s="18"/>
      <c r="D27" s="18"/>
      <c r="E27" s="18"/>
      <c r="F27" s="18"/>
      <c r="J27" s="14"/>
    </row>
    <row r="28" spans="1:14" ht="18" customHeight="1">
      <c r="A28" s="47"/>
      <c r="B28" s="47"/>
      <c r="C28" s="44" t="s">
        <v>45</v>
      </c>
      <c r="D28" s="40">
        <v>8</v>
      </c>
      <c r="E28" s="44" t="s">
        <v>36</v>
      </c>
      <c r="F28" s="119"/>
      <c r="G28" s="120"/>
      <c r="H28" s="44" t="s">
        <v>9</v>
      </c>
      <c r="I28" s="134" t="str">
        <f>IF(F28=0," ",F28+13)</f>
        <v> </v>
      </c>
      <c r="J28" s="135"/>
      <c r="L28" s="44" t="s">
        <v>37</v>
      </c>
      <c r="M28" s="98" t="str">
        <f>IF(ISERROR(IF(L23="B",I28+5,IF(OR(L23="A",L23="D"),I28+6," "))),"",IF(L23="B",I28+5,IF(OR(L23="A",L23="D"),I28+6," ")))</f>
        <v> </v>
      </c>
      <c r="N28" s="73"/>
    </row>
    <row r="29" spans="3:10" ht="15" customHeight="1">
      <c r="C29" s="77"/>
      <c r="D29" s="94"/>
      <c r="F29" s="95" t="s">
        <v>39</v>
      </c>
      <c r="J29" s="14"/>
    </row>
    <row r="30" spans="1:8" ht="7.5" customHeight="1">
      <c r="A30" s="19"/>
      <c r="B30" s="19"/>
      <c r="C30" s="20"/>
      <c r="E30" s="20"/>
      <c r="H30" s="21"/>
    </row>
    <row r="31" spans="2:14" ht="15">
      <c r="B31" s="116" t="s">
        <v>13</v>
      </c>
      <c r="C31" s="99" t="str">
        <f>IF($F$28=0," ",F28)</f>
        <v> </v>
      </c>
      <c r="D31" s="99" t="str">
        <f aca="true" t="shared" si="0" ref="D31:I31">IF($F$28=0," ",C31+1)</f>
        <v> </v>
      </c>
      <c r="E31" s="99" t="str">
        <f t="shared" si="0"/>
        <v> </v>
      </c>
      <c r="F31" s="99" t="str">
        <f t="shared" si="0"/>
        <v> </v>
      </c>
      <c r="G31" s="99" t="str">
        <f t="shared" si="0"/>
        <v> </v>
      </c>
      <c r="H31" s="99" t="str">
        <f t="shared" si="0"/>
        <v> </v>
      </c>
      <c r="I31" s="99" t="str">
        <f t="shared" si="0"/>
        <v> </v>
      </c>
      <c r="J31" s="101"/>
      <c r="M31" s="38"/>
      <c r="N31" s="38"/>
    </row>
    <row r="32" spans="2:14" ht="15">
      <c r="B32" s="117"/>
      <c r="C32" s="100" t="str">
        <f aca="true" t="shared" si="1" ref="C32:I32">C31</f>
        <v> </v>
      </c>
      <c r="D32" s="100" t="str">
        <f t="shared" si="1"/>
        <v> </v>
      </c>
      <c r="E32" s="100" t="str">
        <f t="shared" si="1"/>
        <v> </v>
      </c>
      <c r="F32" s="100" t="str">
        <f t="shared" si="1"/>
        <v> </v>
      </c>
      <c r="G32" s="100" t="str">
        <f t="shared" si="1"/>
        <v> </v>
      </c>
      <c r="H32" s="100" t="str">
        <f t="shared" si="1"/>
        <v> </v>
      </c>
      <c r="I32" s="100" t="str">
        <f t="shared" si="1"/>
        <v> </v>
      </c>
      <c r="J32" s="102" t="s">
        <v>12</v>
      </c>
      <c r="M32" s="38"/>
      <c r="N32" s="38"/>
    </row>
    <row r="33" spans="1:14" ht="15">
      <c r="A33" s="52"/>
      <c r="B33" s="75" t="s">
        <v>60</v>
      </c>
      <c r="C33" s="57"/>
      <c r="D33" s="57"/>
      <c r="E33" s="57"/>
      <c r="F33" s="57"/>
      <c r="G33" s="57"/>
      <c r="H33" s="57"/>
      <c r="I33" s="57"/>
      <c r="J33" s="58">
        <f>IF(SUM(C33:I33)&gt;D28,"Exceeds Max",SUM(C33:I33))</f>
        <v>0</v>
      </c>
      <c r="K33" s="114" t="s">
        <v>56</v>
      </c>
      <c r="L33" s="115"/>
      <c r="M33" s="115"/>
      <c r="N33" s="65"/>
    </row>
    <row r="34" spans="1:14" ht="18.75" customHeight="1">
      <c r="A34" s="48"/>
      <c r="B34" s="75" t="s">
        <v>61</v>
      </c>
      <c r="C34" s="59"/>
      <c r="D34" s="59"/>
      <c r="E34" s="59"/>
      <c r="F34" s="59"/>
      <c r="G34" s="59"/>
      <c r="H34" s="59"/>
      <c r="I34" s="59"/>
      <c r="J34" s="58">
        <f>SUM(C34:I34)</f>
        <v>0</v>
      </c>
      <c r="K34" s="114"/>
      <c r="L34" s="115"/>
      <c r="M34" s="115"/>
      <c r="N34" s="65"/>
    </row>
    <row r="35" spans="1:10" ht="6.75" customHeight="1">
      <c r="A35" s="22"/>
      <c r="B35" s="22"/>
      <c r="C35" s="23"/>
      <c r="D35" s="23"/>
      <c r="E35" s="23"/>
      <c r="F35" s="23"/>
      <c r="G35" s="23"/>
      <c r="H35" s="23"/>
      <c r="I35" s="23"/>
      <c r="J35" s="23"/>
    </row>
    <row r="36" spans="2:14" ht="15" customHeight="1">
      <c r="B36" s="116" t="s">
        <v>14</v>
      </c>
      <c r="C36" s="99" t="str">
        <f>IF($F$28=0," ",I31+1)</f>
        <v> </v>
      </c>
      <c r="D36" s="99" t="str">
        <f aca="true" t="shared" si="2" ref="D36:I36">IF($F$28=0," ",C36+1)</f>
        <v> </v>
      </c>
      <c r="E36" s="99" t="str">
        <f t="shared" si="2"/>
        <v> </v>
      </c>
      <c r="F36" s="99" t="str">
        <f t="shared" si="2"/>
        <v> </v>
      </c>
      <c r="G36" s="99" t="str">
        <f t="shared" si="2"/>
        <v> </v>
      </c>
      <c r="H36" s="99" t="str">
        <f t="shared" si="2"/>
        <v> </v>
      </c>
      <c r="I36" s="99" t="str">
        <f t="shared" si="2"/>
        <v> </v>
      </c>
      <c r="J36" s="101"/>
      <c r="L36" s="130" t="s">
        <v>52</v>
      </c>
      <c r="M36" s="131"/>
      <c r="N36" s="71"/>
    </row>
    <row r="37" spans="2:14" ht="15" customHeight="1">
      <c r="B37" s="117"/>
      <c r="C37" s="100" t="str">
        <f aca="true" t="shared" si="3" ref="C37:I37">C36</f>
        <v> </v>
      </c>
      <c r="D37" s="100" t="str">
        <f t="shared" si="3"/>
        <v> </v>
      </c>
      <c r="E37" s="100" t="str">
        <f t="shared" si="3"/>
        <v> </v>
      </c>
      <c r="F37" s="100" t="str">
        <f t="shared" si="3"/>
        <v> </v>
      </c>
      <c r="G37" s="100" t="str">
        <f t="shared" si="3"/>
        <v> </v>
      </c>
      <c r="H37" s="100" t="str">
        <f t="shared" si="3"/>
        <v> </v>
      </c>
      <c r="I37" s="100" t="str">
        <f t="shared" si="3"/>
        <v> </v>
      </c>
      <c r="J37" s="102" t="s">
        <v>12</v>
      </c>
      <c r="L37" s="103" t="s">
        <v>50</v>
      </c>
      <c r="M37" s="103" t="s">
        <v>51</v>
      </c>
      <c r="N37" s="71"/>
    </row>
    <row r="38" spans="1:14" ht="15" customHeight="1">
      <c r="A38" s="52"/>
      <c r="B38" s="75" t="s">
        <v>60</v>
      </c>
      <c r="C38" s="57"/>
      <c r="D38" s="57"/>
      <c r="E38" s="57"/>
      <c r="F38" s="57"/>
      <c r="G38" s="57"/>
      <c r="H38" s="57"/>
      <c r="I38" s="57"/>
      <c r="J38" s="58">
        <f>IF(SUM(C38:I38)&gt;D28,"Exceeds Max",SUM(C38:I38))</f>
        <v>0</v>
      </c>
      <c r="L38" s="104" t="s">
        <v>55</v>
      </c>
      <c r="M38" s="104" t="s">
        <v>40</v>
      </c>
      <c r="N38" s="72"/>
    </row>
    <row r="39" spans="1:14" ht="18" customHeight="1">
      <c r="A39" s="48"/>
      <c r="B39" s="75" t="s">
        <v>61</v>
      </c>
      <c r="C39" s="59"/>
      <c r="D39" s="59"/>
      <c r="E39" s="59"/>
      <c r="F39" s="59"/>
      <c r="G39" s="59"/>
      <c r="H39" s="59"/>
      <c r="I39" s="59"/>
      <c r="J39" s="58">
        <f>SUM(C39:I39)</f>
        <v>0</v>
      </c>
      <c r="K39" s="24"/>
      <c r="L39" s="60">
        <f>IF(SUM(C33:I33,C38:I38)&gt;16,"Exceeds 16 hrs",J33+J38)</f>
        <v>0</v>
      </c>
      <c r="M39" s="60">
        <f>+J34+J39</f>
        <v>0</v>
      </c>
      <c r="N39" s="69"/>
    </row>
    <row r="40" spans="1:14" ht="14.25" customHeight="1">
      <c r="A40" s="48"/>
      <c r="B40" s="48"/>
      <c r="C40" s="55"/>
      <c r="D40" s="55"/>
      <c r="E40" s="55"/>
      <c r="F40" s="55"/>
      <c r="G40" s="55"/>
      <c r="H40" s="55"/>
      <c r="I40" s="55"/>
      <c r="J40" s="56"/>
      <c r="K40" s="24"/>
      <c r="L40" s="96" t="s">
        <v>74</v>
      </c>
      <c r="M40" s="61"/>
      <c r="N40" s="61"/>
    </row>
    <row r="41" spans="2:14" ht="39" customHeight="1">
      <c r="B41" s="49" t="s">
        <v>3</v>
      </c>
      <c r="C41" s="123"/>
      <c r="D41" s="124"/>
      <c r="E41" s="124"/>
      <c r="F41" s="124"/>
      <c r="G41" s="124"/>
      <c r="H41" s="124"/>
      <c r="I41" s="124"/>
      <c r="J41" s="124"/>
      <c r="K41" s="124"/>
      <c r="L41" s="124"/>
      <c r="M41" s="125"/>
      <c r="N41" s="70"/>
    </row>
    <row r="42" spans="1:14" ht="7.5" customHeight="1">
      <c r="A42" s="25"/>
      <c r="B42" s="25"/>
      <c r="C42" s="26"/>
      <c r="D42" s="26"/>
      <c r="E42" s="26"/>
      <c r="F42" s="26"/>
      <c r="G42" s="26"/>
      <c r="H42" s="26"/>
      <c r="I42" s="26"/>
      <c r="J42" s="26"/>
      <c r="K42" s="26"/>
      <c r="L42" s="54"/>
      <c r="M42" s="54"/>
      <c r="N42" s="54"/>
    </row>
    <row r="43" spans="1:14" ht="30.75" customHeight="1">
      <c r="A43" s="112" t="s">
        <v>54</v>
      </c>
      <c r="B43" s="112"/>
      <c r="C43" s="112"/>
      <c r="D43" s="112"/>
      <c r="E43" s="112"/>
      <c r="F43" s="112"/>
      <c r="G43" s="112"/>
      <c r="H43" s="112"/>
      <c r="I43" s="112"/>
      <c r="J43" s="112"/>
      <c r="K43" s="112"/>
      <c r="L43" s="112"/>
      <c r="M43" s="112"/>
      <c r="N43" s="63"/>
    </row>
    <row r="44" spans="1:14" ht="7.5" customHeight="1">
      <c r="A44" s="27"/>
      <c r="B44" s="27"/>
      <c r="C44" s="28"/>
      <c r="D44" s="28"/>
      <c r="E44" s="28"/>
      <c r="F44" s="28"/>
      <c r="G44" s="28"/>
      <c r="H44" s="28"/>
      <c r="I44" s="28"/>
      <c r="J44" s="28"/>
      <c r="K44" s="28"/>
      <c r="L44" s="28"/>
      <c r="M44" s="28"/>
      <c r="N44" s="28"/>
    </row>
    <row r="45" spans="1:14" ht="18">
      <c r="A45" s="50" t="s">
        <v>20</v>
      </c>
      <c r="B45" s="50"/>
      <c r="C45" s="29"/>
      <c r="D45" s="29"/>
      <c r="E45" s="30"/>
      <c r="F45" s="30"/>
      <c r="G45" s="30"/>
      <c r="H45" s="30"/>
      <c r="I45" s="35" t="s">
        <v>21</v>
      </c>
      <c r="J45" s="30"/>
      <c r="K45" s="30"/>
      <c r="L45" s="31"/>
      <c r="M45" s="31"/>
      <c r="N45" s="31"/>
    </row>
    <row r="46" spans="1:14" ht="7.5" customHeight="1">
      <c r="A46" s="51"/>
      <c r="B46" s="51"/>
      <c r="C46" s="32"/>
      <c r="D46" s="32"/>
      <c r="E46" s="31"/>
      <c r="F46" s="31"/>
      <c r="G46" s="31"/>
      <c r="H46" s="31"/>
      <c r="I46" s="31"/>
      <c r="J46" s="36"/>
      <c r="K46" s="31"/>
      <c r="L46" s="31"/>
      <c r="M46" s="31"/>
      <c r="N46" s="31"/>
    </row>
    <row r="47" spans="1:14" ht="36.75" customHeight="1">
      <c r="A47" s="113" t="str">
        <f>IF(G23="TIME",Validations!A46,Validations!A44)</f>
        <v>I have reviewed this RHR and confirm that the employee has reduced the indicated hours from the regular work schedule in order to participate in the stipend program.</v>
      </c>
      <c r="B47" s="113"/>
      <c r="C47" s="113"/>
      <c r="D47" s="113"/>
      <c r="E47" s="113"/>
      <c r="F47" s="113"/>
      <c r="G47" s="113"/>
      <c r="H47" s="113"/>
      <c r="I47" s="113"/>
      <c r="J47" s="113"/>
      <c r="K47" s="113"/>
      <c r="L47" s="113"/>
      <c r="M47" s="113"/>
      <c r="N47" s="64"/>
    </row>
    <row r="48" spans="1:14" ht="8.25" customHeight="1">
      <c r="A48" s="32"/>
      <c r="B48" s="32"/>
      <c r="C48" s="32"/>
      <c r="D48" s="32"/>
      <c r="E48" s="31"/>
      <c r="F48" s="31"/>
      <c r="G48" s="31"/>
      <c r="H48" s="31"/>
      <c r="I48" s="31"/>
      <c r="J48" s="31"/>
      <c r="K48" s="31"/>
      <c r="L48" s="31"/>
      <c r="M48" s="31"/>
      <c r="N48" s="31"/>
    </row>
    <row r="49" spans="1:14" ht="18">
      <c r="A49" s="34" t="s">
        <v>22</v>
      </c>
      <c r="B49" s="34"/>
      <c r="C49" s="33"/>
      <c r="D49" s="34"/>
      <c r="E49" s="34"/>
      <c r="F49" s="34"/>
      <c r="G49" s="35"/>
      <c r="H49" s="35"/>
      <c r="I49" s="35" t="s">
        <v>21</v>
      </c>
      <c r="J49" s="35"/>
      <c r="K49" s="35" t="s">
        <v>53</v>
      </c>
      <c r="L49" s="30"/>
      <c r="M49" s="30"/>
      <c r="N49" s="31"/>
    </row>
    <row r="50" spans="1:14" ht="18">
      <c r="A50" s="51"/>
      <c r="B50" s="51"/>
      <c r="C50" s="51"/>
      <c r="D50" s="51"/>
      <c r="E50" s="36"/>
      <c r="F50" s="36"/>
      <c r="G50" s="36"/>
      <c r="H50" s="36"/>
      <c r="I50" s="36"/>
      <c r="J50" s="36"/>
      <c r="K50" s="36"/>
      <c r="L50" s="36"/>
      <c r="M50" s="31"/>
      <c r="N50" s="31"/>
    </row>
    <row r="51" spans="1:14" ht="15">
      <c r="A51" s="50" t="s">
        <v>49</v>
      </c>
      <c r="B51" s="50"/>
      <c r="C51" s="50"/>
      <c r="D51" s="50"/>
      <c r="E51" s="35"/>
      <c r="F51" s="35"/>
      <c r="G51" s="35"/>
      <c r="H51" s="35"/>
      <c r="I51" s="35" t="s">
        <v>62</v>
      </c>
      <c r="J51" s="35"/>
      <c r="K51" s="35"/>
      <c r="L51" s="35"/>
      <c r="M51" s="35"/>
      <c r="N51" s="36"/>
    </row>
    <row r="52" spans="1:14" ht="7.5" customHeight="1">
      <c r="A52" s="32"/>
      <c r="B52" s="32"/>
      <c r="C52" s="32"/>
      <c r="D52" s="32"/>
      <c r="E52" s="31"/>
      <c r="F52" s="31"/>
      <c r="G52" s="31"/>
      <c r="H52" s="31"/>
      <c r="I52" s="31"/>
      <c r="J52" s="31"/>
      <c r="K52" s="31"/>
      <c r="L52" s="31"/>
      <c r="M52" s="31"/>
      <c r="N52" s="31"/>
    </row>
    <row r="53" spans="1:14" s="14" customFormat="1" ht="15.75" customHeight="1">
      <c r="A53" s="111" t="s">
        <v>82</v>
      </c>
      <c r="B53" s="111"/>
      <c r="C53" s="111"/>
      <c r="D53" s="111"/>
      <c r="E53" s="111"/>
      <c r="F53" s="111"/>
      <c r="G53" s="111"/>
      <c r="H53" s="111"/>
      <c r="I53" s="111"/>
      <c r="J53" s="111"/>
      <c r="K53" s="111"/>
      <c r="L53" s="111"/>
      <c r="M53" s="111"/>
      <c r="N53" s="78"/>
    </row>
    <row r="54" spans="1:14" s="14" customFormat="1" ht="15.75" customHeight="1">
      <c r="A54" s="111" t="s">
        <v>83</v>
      </c>
      <c r="B54" s="111"/>
      <c r="C54" s="111"/>
      <c r="D54" s="111"/>
      <c r="E54" s="111"/>
      <c r="F54" s="111"/>
      <c r="G54" s="111"/>
      <c r="H54" s="111"/>
      <c r="I54" s="111"/>
      <c r="J54" s="111"/>
      <c r="K54" s="111"/>
      <c r="L54" s="111"/>
      <c r="M54" s="111"/>
      <c r="N54" s="78"/>
    </row>
    <row r="55" spans="1:14" s="14" customFormat="1" ht="15.75" customHeight="1">
      <c r="A55" s="111" t="s">
        <v>84</v>
      </c>
      <c r="B55" s="111"/>
      <c r="C55" s="111"/>
      <c r="D55" s="111"/>
      <c r="E55" s="111"/>
      <c r="F55" s="111"/>
      <c r="G55" s="111"/>
      <c r="H55" s="111"/>
      <c r="I55" s="111"/>
      <c r="J55" s="111"/>
      <c r="K55" s="111"/>
      <c r="L55" s="111"/>
      <c r="M55" s="111"/>
      <c r="N55" s="78"/>
    </row>
    <row r="56" ht="15" hidden="1"/>
    <row r="57" ht="15" hidden="1"/>
    <row r="58" ht="15" hidden="1"/>
    <row r="59" ht="15" hidden="1"/>
    <row r="60" ht="15" hidden="1"/>
    <row r="61" ht="15" hidden="1"/>
    <row r="62" ht="15" hidden="1"/>
    <row r="63" ht="15" hidden="1"/>
    <row r="64" ht="15" hidden="1"/>
    <row r="65" ht="15" hidden="1"/>
  </sheetData>
  <sheetProtection password="DF1D" sheet="1" selectLockedCells="1"/>
  <mergeCells count="31">
    <mergeCell ref="A55:M55"/>
    <mergeCell ref="A17:M17"/>
    <mergeCell ref="A53:M53"/>
    <mergeCell ref="C19:E19"/>
    <mergeCell ref="H19:J19"/>
    <mergeCell ref="A1:M1"/>
    <mergeCell ref="C23:E23"/>
    <mergeCell ref="B13:M13"/>
    <mergeCell ref="B6:M6"/>
    <mergeCell ref="B7:M7"/>
    <mergeCell ref="L36:M36"/>
    <mergeCell ref="G23:H23"/>
    <mergeCell ref="I28:J28"/>
    <mergeCell ref="L21:M21"/>
    <mergeCell ref="B10:M10"/>
    <mergeCell ref="B12:M12"/>
    <mergeCell ref="B15:M15"/>
    <mergeCell ref="B9:M9"/>
    <mergeCell ref="F28:G28"/>
    <mergeCell ref="G21:J21"/>
    <mergeCell ref="C41:M41"/>
    <mergeCell ref="C21:E21"/>
    <mergeCell ref="B8:M8"/>
    <mergeCell ref="A54:M54"/>
    <mergeCell ref="A43:M43"/>
    <mergeCell ref="A47:M47"/>
    <mergeCell ref="K33:M34"/>
    <mergeCell ref="B36:B37"/>
    <mergeCell ref="B11:M11"/>
    <mergeCell ref="B14:M14"/>
    <mergeCell ref="B31:B32"/>
  </mergeCells>
  <dataValidations count="3">
    <dataValidation type="list" allowBlank="1" showInputMessage="1" showErrorMessage="1" sqref="F28">
      <formula1>INDIRECT(L23)</formula1>
    </dataValidation>
    <dataValidation errorStyle="warning" type="decimal" allowBlank="1" showInputMessage="1" showErrorMessage="1" errorTitle="Error!" error="Stipend hours per day is typically 8 Hours." sqref="C38:I38 C33:I33">
      <formula1>0</formula1>
      <formula2>8</formula2>
    </dataValidation>
    <dataValidation type="list" allowBlank="1" showInputMessage="1" showErrorMessage="1" sqref="C23:E23">
      <formula1>Regions</formula1>
    </dataValidation>
  </dataValidations>
  <printOptions horizontalCentered="1" verticalCentered="1"/>
  <pageMargins left="0.1" right="0.1" top="0.35" bottom="0.5" header="0" footer="0"/>
  <pageSetup fitToHeight="1" fitToWidth="1" orientation="landscape" scale="84" r:id="rId2"/>
  <headerFooter alignWithMargins="0">
    <oddHeader>&amp;L&amp;G&amp;R&amp;G</oddHeader>
    <oddFooter>&amp;L&amp;K5D3720RHR  rev. 11/23/15&amp;C&amp;"Arial,Bold"&amp;12&amp;K008B97Please Fax to 1-888-BEN-1022 (1-888-236-1022)&amp;R&amp;K5D3720Printed: &amp;D  &amp;T</oddFooter>
  </headerFooter>
  <legacyDrawingHF r:id="rId1"/>
</worksheet>
</file>

<file path=xl/worksheets/sheet2.xml><?xml version="1.0" encoding="utf-8"?>
<worksheet xmlns="http://schemas.openxmlformats.org/spreadsheetml/2006/main" xmlns:r="http://schemas.openxmlformats.org/officeDocument/2006/relationships">
  <sheetPr codeName="Sheet2"/>
  <dimension ref="A1:M102"/>
  <sheetViews>
    <sheetView zoomScalePageLayoutView="0" workbookViewId="0" topLeftCell="A1">
      <pane ySplit="5" topLeftCell="A6" activePane="bottomLeft" state="frozen"/>
      <selection pane="topLeft" activeCell="A1" sqref="A1"/>
      <selection pane="bottomLeft" activeCell="A7" sqref="A7"/>
    </sheetView>
  </sheetViews>
  <sheetFormatPr defaultColWidth="9.140625" defaultRowHeight="12.75"/>
  <cols>
    <col min="1" max="1" width="36.140625" style="4" customWidth="1"/>
    <col min="2" max="2" width="15.8515625" style="4" customWidth="1"/>
    <col min="3" max="3" width="12.421875" style="4" customWidth="1"/>
    <col min="4" max="4" width="9.140625" style="4" customWidth="1"/>
    <col min="5" max="6" width="13.421875" style="4" customWidth="1"/>
    <col min="7" max="7" width="13.421875" style="4" bestFit="1" customWidth="1"/>
    <col min="8" max="16384" width="9.140625" style="4" customWidth="1"/>
  </cols>
  <sheetData>
    <row r="1" ht="15.75">
      <c r="A1" s="1" t="s">
        <v>24</v>
      </c>
    </row>
    <row r="4" spans="1:7" ht="15.75">
      <c r="A4" s="1"/>
      <c r="B4" s="1"/>
      <c r="C4" s="1"/>
      <c r="D4" s="1"/>
      <c r="E4" s="41" t="s">
        <v>28</v>
      </c>
      <c r="F4" s="42"/>
      <c r="G4" s="43"/>
    </row>
    <row r="5" spans="1:7" ht="31.5">
      <c r="A5" s="5" t="s">
        <v>25</v>
      </c>
      <c r="B5" s="5" t="s">
        <v>26</v>
      </c>
      <c r="C5" s="5" t="s">
        <v>27</v>
      </c>
      <c r="D5" s="1"/>
      <c r="E5" s="2" t="s">
        <v>18</v>
      </c>
      <c r="F5" s="2" t="s">
        <v>0</v>
      </c>
      <c r="G5" s="2" t="s">
        <v>46</v>
      </c>
    </row>
    <row r="7" spans="1:7" ht="15">
      <c r="A7" s="4" t="s">
        <v>43</v>
      </c>
      <c r="B7" s="4" t="s">
        <v>16</v>
      </c>
      <c r="C7" s="4" t="s">
        <v>46</v>
      </c>
      <c r="D7" s="82"/>
      <c r="E7" s="3">
        <v>43821</v>
      </c>
      <c r="F7" s="3">
        <v>43828</v>
      </c>
      <c r="G7" s="6">
        <v>43829</v>
      </c>
    </row>
    <row r="8" spans="1:7" ht="15">
      <c r="A8" s="4" t="s">
        <v>41</v>
      </c>
      <c r="B8" s="4" t="s">
        <v>17</v>
      </c>
      <c r="C8" s="4" t="s">
        <v>0</v>
      </c>
      <c r="D8" s="82"/>
      <c r="E8" s="3">
        <f>+E7+14</f>
        <v>43835</v>
      </c>
      <c r="F8" s="3">
        <f>+F7+14</f>
        <v>43842</v>
      </c>
      <c r="G8" s="3">
        <f>+G7+14</f>
        <v>43843</v>
      </c>
    </row>
    <row r="9" spans="1:7" ht="15">
      <c r="A9" s="4" t="s">
        <v>68</v>
      </c>
      <c r="B9" s="4" t="s">
        <v>17</v>
      </c>
      <c r="C9" s="4" t="s">
        <v>0</v>
      </c>
      <c r="D9" s="82"/>
      <c r="E9" s="3">
        <f aca="true" t="shared" si="0" ref="E9:E67">+E8+14</f>
        <v>43849</v>
      </c>
      <c r="F9" s="3">
        <f aca="true" t="shared" si="1" ref="F9:F67">+F8+14</f>
        <v>43856</v>
      </c>
      <c r="G9" s="3">
        <f aca="true" t="shared" si="2" ref="G9:G67">+G8+14</f>
        <v>43857</v>
      </c>
    </row>
    <row r="10" spans="1:7" ht="15">
      <c r="A10" s="4" t="s">
        <v>19</v>
      </c>
      <c r="B10" s="4" t="s">
        <v>16</v>
      </c>
      <c r="C10" s="4" t="s">
        <v>18</v>
      </c>
      <c r="E10" s="3">
        <f t="shared" si="0"/>
        <v>43863</v>
      </c>
      <c r="F10" s="3">
        <f t="shared" si="1"/>
        <v>43870</v>
      </c>
      <c r="G10" s="3">
        <f t="shared" si="2"/>
        <v>43871</v>
      </c>
    </row>
    <row r="11" spans="1:7" ht="15">
      <c r="A11" s="4" t="s">
        <v>34</v>
      </c>
      <c r="B11" s="4" t="s">
        <v>17</v>
      </c>
      <c r="C11" s="4" t="s">
        <v>18</v>
      </c>
      <c r="E11" s="3">
        <f t="shared" si="0"/>
        <v>43877</v>
      </c>
      <c r="F11" s="3">
        <f t="shared" si="1"/>
        <v>43884</v>
      </c>
      <c r="G11" s="3">
        <f t="shared" si="2"/>
        <v>43885</v>
      </c>
    </row>
    <row r="12" spans="1:7" ht="15">
      <c r="A12" s="4" t="s">
        <v>42</v>
      </c>
      <c r="B12" s="4" t="s">
        <v>17</v>
      </c>
      <c r="C12" s="4" t="s">
        <v>0</v>
      </c>
      <c r="D12" s="82"/>
      <c r="E12" s="3">
        <f t="shared" si="0"/>
        <v>43891</v>
      </c>
      <c r="F12" s="3">
        <f t="shared" si="1"/>
        <v>43898</v>
      </c>
      <c r="G12" s="3">
        <f t="shared" si="2"/>
        <v>43899</v>
      </c>
    </row>
    <row r="13" spans="1:7" ht="15">
      <c r="A13" s="4" t="s">
        <v>47</v>
      </c>
      <c r="B13" s="4" t="s">
        <v>17</v>
      </c>
      <c r="C13" s="4" t="s">
        <v>0</v>
      </c>
      <c r="D13" s="82"/>
      <c r="E13" s="3">
        <f t="shared" si="0"/>
        <v>43905</v>
      </c>
      <c r="F13" s="3">
        <f t="shared" si="1"/>
        <v>43912</v>
      </c>
      <c r="G13" s="3">
        <f t="shared" si="2"/>
        <v>43913</v>
      </c>
    </row>
    <row r="14" spans="1:7" ht="15">
      <c r="A14" s="4" t="s">
        <v>48</v>
      </c>
      <c r="B14" s="4" t="s">
        <v>17</v>
      </c>
      <c r="C14" s="4" t="s">
        <v>46</v>
      </c>
      <c r="D14" s="82"/>
      <c r="E14" s="3">
        <f t="shared" si="0"/>
        <v>43919</v>
      </c>
      <c r="F14" s="3">
        <f t="shared" si="1"/>
        <v>43926</v>
      </c>
      <c r="G14" s="3">
        <f t="shared" si="2"/>
        <v>43927</v>
      </c>
    </row>
    <row r="15" spans="1:7" ht="15">
      <c r="A15" s="82" t="s">
        <v>85</v>
      </c>
      <c r="B15" s="82" t="s">
        <v>17</v>
      </c>
      <c r="C15" s="82" t="s">
        <v>0</v>
      </c>
      <c r="E15" s="3">
        <f t="shared" si="0"/>
        <v>43933</v>
      </c>
      <c r="F15" s="3">
        <f t="shared" si="1"/>
        <v>43940</v>
      </c>
      <c r="G15" s="3">
        <f t="shared" si="2"/>
        <v>43941</v>
      </c>
    </row>
    <row r="16" spans="5:7" ht="15">
      <c r="E16" s="3">
        <f t="shared" si="0"/>
        <v>43947</v>
      </c>
      <c r="F16" s="3">
        <f t="shared" si="1"/>
        <v>43954</v>
      </c>
      <c r="G16" s="3">
        <f t="shared" si="2"/>
        <v>43955</v>
      </c>
    </row>
    <row r="17" spans="5:7" ht="15">
      <c r="E17" s="3">
        <f t="shared" si="0"/>
        <v>43961</v>
      </c>
      <c r="F17" s="3">
        <f t="shared" si="1"/>
        <v>43968</v>
      </c>
      <c r="G17" s="3">
        <f t="shared" si="2"/>
        <v>43969</v>
      </c>
    </row>
    <row r="18" spans="2:7" ht="15">
      <c r="B18" s="4">
        <v>4</v>
      </c>
      <c r="E18" s="3">
        <f t="shared" si="0"/>
        <v>43975</v>
      </c>
      <c r="F18" s="3">
        <f t="shared" si="1"/>
        <v>43982</v>
      </c>
      <c r="G18" s="3">
        <f t="shared" si="2"/>
        <v>43983</v>
      </c>
    </row>
    <row r="19" spans="2:7" ht="15">
      <c r="B19" s="4">
        <v>5</v>
      </c>
      <c r="E19" s="3">
        <f t="shared" si="0"/>
        <v>43989</v>
      </c>
      <c r="F19" s="3">
        <f t="shared" si="1"/>
        <v>43996</v>
      </c>
      <c r="G19" s="3">
        <f t="shared" si="2"/>
        <v>43997</v>
      </c>
    </row>
    <row r="20" spans="2:7" ht="15">
      <c r="B20" s="4">
        <v>6</v>
      </c>
      <c r="E20" s="3">
        <f t="shared" si="0"/>
        <v>44003</v>
      </c>
      <c r="F20" s="3">
        <f t="shared" si="1"/>
        <v>44010</v>
      </c>
      <c r="G20" s="3">
        <f t="shared" si="2"/>
        <v>44011</v>
      </c>
    </row>
    <row r="21" spans="2:7" ht="15">
      <c r="B21" s="4">
        <v>7</v>
      </c>
      <c r="E21" s="3">
        <f t="shared" si="0"/>
        <v>44017</v>
      </c>
      <c r="F21" s="3">
        <f t="shared" si="1"/>
        <v>44024</v>
      </c>
      <c r="G21" s="3">
        <f t="shared" si="2"/>
        <v>44025</v>
      </c>
    </row>
    <row r="22" spans="2:7" ht="15">
      <c r="B22" s="4">
        <v>8</v>
      </c>
      <c r="E22" s="3">
        <f t="shared" si="0"/>
        <v>44031</v>
      </c>
      <c r="F22" s="3">
        <f t="shared" si="1"/>
        <v>44038</v>
      </c>
      <c r="G22" s="3">
        <f t="shared" si="2"/>
        <v>44039</v>
      </c>
    </row>
    <row r="23" spans="2:7" ht="15">
      <c r="B23" s="4">
        <v>9</v>
      </c>
      <c r="E23" s="3">
        <f t="shared" si="0"/>
        <v>44045</v>
      </c>
      <c r="F23" s="3">
        <f t="shared" si="1"/>
        <v>44052</v>
      </c>
      <c r="G23" s="3">
        <f t="shared" si="2"/>
        <v>44053</v>
      </c>
    </row>
    <row r="24" spans="2:7" ht="15">
      <c r="B24" s="4">
        <v>10</v>
      </c>
      <c r="E24" s="3">
        <f t="shared" si="0"/>
        <v>44059</v>
      </c>
      <c r="F24" s="3">
        <f t="shared" si="1"/>
        <v>44066</v>
      </c>
      <c r="G24" s="3">
        <f t="shared" si="2"/>
        <v>44067</v>
      </c>
    </row>
    <row r="25" spans="2:7" ht="15">
      <c r="B25" s="4">
        <v>11</v>
      </c>
      <c r="E25" s="3">
        <f t="shared" si="0"/>
        <v>44073</v>
      </c>
      <c r="F25" s="3">
        <f t="shared" si="1"/>
        <v>44080</v>
      </c>
      <c r="G25" s="3">
        <f t="shared" si="2"/>
        <v>44081</v>
      </c>
    </row>
    <row r="26" spans="2:7" ht="15">
      <c r="B26" s="4">
        <v>12</v>
      </c>
      <c r="E26" s="3">
        <f t="shared" si="0"/>
        <v>44087</v>
      </c>
      <c r="F26" s="3">
        <f t="shared" si="1"/>
        <v>44094</v>
      </c>
      <c r="G26" s="3">
        <f t="shared" si="2"/>
        <v>44095</v>
      </c>
    </row>
    <row r="27" spans="5:7" ht="15">
      <c r="E27" s="3">
        <f t="shared" si="0"/>
        <v>44101</v>
      </c>
      <c r="F27" s="3">
        <f t="shared" si="1"/>
        <v>44108</v>
      </c>
      <c r="G27" s="3">
        <f t="shared" si="2"/>
        <v>44109</v>
      </c>
    </row>
    <row r="28" spans="5:7" ht="15">
      <c r="E28" s="3">
        <f t="shared" si="0"/>
        <v>44115</v>
      </c>
      <c r="F28" s="3">
        <f t="shared" si="1"/>
        <v>44122</v>
      </c>
      <c r="G28" s="3">
        <f t="shared" si="2"/>
        <v>44123</v>
      </c>
    </row>
    <row r="29" spans="5:7" ht="15">
      <c r="E29" s="3">
        <f t="shared" si="0"/>
        <v>44129</v>
      </c>
      <c r="F29" s="3">
        <f t="shared" si="1"/>
        <v>44136</v>
      </c>
      <c r="G29" s="3">
        <f t="shared" si="2"/>
        <v>44137</v>
      </c>
    </row>
    <row r="30" spans="5:7" ht="15">
      <c r="E30" s="3">
        <f t="shared" si="0"/>
        <v>44143</v>
      </c>
      <c r="F30" s="3">
        <f t="shared" si="1"/>
        <v>44150</v>
      </c>
      <c r="G30" s="3">
        <f t="shared" si="2"/>
        <v>44151</v>
      </c>
    </row>
    <row r="31" spans="5:7" ht="15">
      <c r="E31" s="3">
        <f t="shared" si="0"/>
        <v>44157</v>
      </c>
      <c r="F31" s="3">
        <f t="shared" si="1"/>
        <v>44164</v>
      </c>
      <c r="G31" s="3">
        <f t="shared" si="2"/>
        <v>44165</v>
      </c>
    </row>
    <row r="32" spans="5:7" ht="15">
      <c r="E32" s="3">
        <f t="shared" si="0"/>
        <v>44171</v>
      </c>
      <c r="F32" s="3">
        <f t="shared" si="1"/>
        <v>44178</v>
      </c>
      <c r="G32" s="3">
        <f t="shared" si="2"/>
        <v>44179</v>
      </c>
    </row>
    <row r="33" spans="5:7" ht="15">
      <c r="E33" s="3">
        <f t="shared" si="0"/>
        <v>44185</v>
      </c>
      <c r="F33" s="3">
        <f t="shared" si="1"/>
        <v>44192</v>
      </c>
      <c r="G33" s="3">
        <f t="shared" si="2"/>
        <v>44193</v>
      </c>
    </row>
    <row r="34" spans="5:7" ht="15">
      <c r="E34" s="106">
        <f t="shared" si="0"/>
        <v>44199</v>
      </c>
      <c r="F34" s="106">
        <f t="shared" si="1"/>
        <v>44206</v>
      </c>
      <c r="G34" s="106">
        <f t="shared" si="2"/>
        <v>44207</v>
      </c>
    </row>
    <row r="35" spans="5:7" ht="15">
      <c r="E35" s="3">
        <f t="shared" si="0"/>
        <v>44213</v>
      </c>
      <c r="F35" s="3">
        <f t="shared" si="1"/>
        <v>44220</v>
      </c>
      <c r="G35" s="3">
        <f t="shared" si="2"/>
        <v>44221</v>
      </c>
    </row>
    <row r="36" spans="5:7" ht="15">
      <c r="E36" s="3">
        <f t="shared" si="0"/>
        <v>44227</v>
      </c>
      <c r="F36" s="3">
        <f t="shared" si="1"/>
        <v>44234</v>
      </c>
      <c r="G36" s="3">
        <f t="shared" si="2"/>
        <v>44235</v>
      </c>
    </row>
    <row r="37" spans="5:7" ht="15">
      <c r="E37" s="3">
        <f t="shared" si="0"/>
        <v>44241</v>
      </c>
      <c r="F37" s="3">
        <f t="shared" si="1"/>
        <v>44248</v>
      </c>
      <c r="G37" s="3">
        <f t="shared" si="2"/>
        <v>44249</v>
      </c>
    </row>
    <row r="38" spans="5:7" ht="15">
      <c r="E38" s="3">
        <f t="shared" si="0"/>
        <v>44255</v>
      </c>
      <c r="F38" s="3">
        <f t="shared" si="1"/>
        <v>44262</v>
      </c>
      <c r="G38" s="3">
        <f t="shared" si="2"/>
        <v>44263</v>
      </c>
    </row>
    <row r="39" spans="5:7" ht="15">
      <c r="E39" s="3">
        <f t="shared" si="0"/>
        <v>44269</v>
      </c>
      <c r="F39" s="3">
        <f t="shared" si="1"/>
        <v>44276</v>
      </c>
      <c r="G39" s="3">
        <f t="shared" si="2"/>
        <v>44277</v>
      </c>
    </row>
    <row r="40" spans="5:7" ht="15">
      <c r="E40" s="3">
        <f t="shared" si="0"/>
        <v>44283</v>
      </c>
      <c r="F40" s="3">
        <f t="shared" si="1"/>
        <v>44290</v>
      </c>
      <c r="G40" s="3">
        <f t="shared" si="2"/>
        <v>44291</v>
      </c>
    </row>
    <row r="41" spans="5:7" ht="15">
      <c r="E41" s="3">
        <f t="shared" si="0"/>
        <v>44297</v>
      </c>
      <c r="F41" s="3">
        <f t="shared" si="1"/>
        <v>44304</v>
      </c>
      <c r="G41" s="3">
        <f t="shared" si="2"/>
        <v>44305</v>
      </c>
    </row>
    <row r="42" spans="5:7" ht="15">
      <c r="E42" s="3">
        <f t="shared" si="0"/>
        <v>44311</v>
      </c>
      <c r="F42" s="3">
        <f t="shared" si="1"/>
        <v>44318</v>
      </c>
      <c r="G42" s="3">
        <f t="shared" si="2"/>
        <v>44319</v>
      </c>
    </row>
    <row r="43" spans="5:7" ht="15">
      <c r="E43" s="3">
        <f t="shared" si="0"/>
        <v>44325</v>
      </c>
      <c r="F43" s="3">
        <f t="shared" si="1"/>
        <v>44332</v>
      </c>
      <c r="G43" s="3">
        <f t="shared" si="2"/>
        <v>44333</v>
      </c>
    </row>
    <row r="44" spans="1:13" ht="34.5" customHeight="1">
      <c r="A44" s="64" t="s">
        <v>75</v>
      </c>
      <c r="B44" s="64"/>
      <c r="C44" s="64"/>
      <c r="D44" s="64"/>
      <c r="E44" s="3">
        <f t="shared" si="0"/>
        <v>44339</v>
      </c>
      <c r="F44" s="3">
        <f t="shared" si="1"/>
        <v>44346</v>
      </c>
      <c r="G44" s="3">
        <f t="shared" si="2"/>
        <v>44347</v>
      </c>
      <c r="H44" s="64"/>
      <c r="I44" s="64"/>
      <c r="J44" s="64"/>
      <c r="K44" s="64"/>
      <c r="L44" s="64"/>
      <c r="M44" s="64"/>
    </row>
    <row r="45" spans="5:7" ht="15">
      <c r="E45" s="3">
        <f t="shared" si="0"/>
        <v>44353</v>
      </c>
      <c r="F45" s="3">
        <f t="shared" si="1"/>
        <v>44360</v>
      </c>
      <c r="G45" s="3">
        <f t="shared" si="2"/>
        <v>44361</v>
      </c>
    </row>
    <row r="46" spans="1:13" ht="34.5" customHeight="1">
      <c r="A46" s="64" t="s">
        <v>76</v>
      </c>
      <c r="B46" s="64"/>
      <c r="C46" s="64"/>
      <c r="D46" s="64"/>
      <c r="E46" s="3">
        <f t="shared" si="0"/>
        <v>44367</v>
      </c>
      <c r="F46" s="3">
        <f t="shared" si="1"/>
        <v>44374</v>
      </c>
      <c r="G46" s="3">
        <f t="shared" si="2"/>
        <v>44375</v>
      </c>
      <c r="H46" s="64"/>
      <c r="I46" s="64"/>
      <c r="J46" s="64"/>
      <c r="K46" s="64"/>
      <c r="L46" s="64"/>
      <c r="M46" s="64"/>
    </row>
    <row r="47" spans="5:7" ht="15">
      <c r="E47" s="3">
        <f t="shared" si="0"/>
        <v>44381</v>
      </c>
      <c r="F47" s="3">
        <f t="shared" si="1"/>
        <v>44388</v>
      </c>
      <c r="G47" s="3">
        <f t="shared" si="2"/>
        <v>44389</v>
      </c>
    </row>
    <row r="48" spans="5:7" ht="15">
      <c r="E48" s="3">
        <f t="shared" si="0"/>
        <v>44395</v>
      </c>
      <c r="F48" s="3">
        <f t="shared" si="1"/>
        <v>44402</v>
      </c>
      <c r="G48" s="3">
        <f t="shared" si="2"/>
        <v>44403</v>
      </c>
    </row>
    <row r="49" spans="5:7" ht="15">
      <c r="E49" s="3">
        <f t="shared" si="0"/>
        <v>44409</v>
      </c>
      <c r="F49" s="3">
        <f t="shared" si="1"/>
        <v>44416</v>
      </c>
      <c r="G49" s="3">
        <f t="shared" si="2"/>
        <v>44417</v>
      </c>
    </row>
    <row r="50" spans="5:7" ht="15">
      <c r="E50" s="3">
        <f t="shared" si="0"/>
        <v>44423</v>
      </c>
      <c r="F50" s="3">
        <f t="shared" si="1"/>
        <v>44430</v>
      </c>
      <c r="G50" s="3">
        <f t="shared" si="2"/>
        <v>44431</v>
      </c>
    </row>
    <row r="51" spans="5:7" ht="15">
      <c r="E51" s="3">
        <f t="shared" si="0"/>
        <v>44437</v>
      </c>
      <c r="F51" s="3">
        <f t="shared" si="1"/>
        <v>44444</v>
      </c>
      <c r="G51" s="3">
        <f t="shared" si="2"/>
        <v>44445</v>
      </c>
    </row>
    <row r="52" spans="5:7" ht="15">
      <c r="E52" s="3">
        <f t="shared" si="0"/>
        <v>44451</v>
      </c>
      <c r="F52" s="3">
        <f t="shared" si="1"/>
        <v>44458</v>
      </c>
      <c r="G52" s="3">
        <f t="shared" si="2"/>
        <v>44459</v>
      </c>
    </row>
    <row r="53" spans="5:7" ht="15">
      <c r="E53" s="3">
        <f t="shared" si="0"/>
        <v>44465</v>
      </c>
      <c r="F53" s="3">
        <f t="shared" si="1"/>
        <v>44472</v>
      </c>
      <c r="G53" s="3">
        <f t="shared" si="2"/>
        <v>44473</v>
      </c>
    </row>
    <row r="54" spans="5:7" ht="15">
      <c r="E54" s="3">
        <f t="shared" si="0"/>
        <v>44479</v>
      </c>
      <c r="F54" s="3">
        <f t="shared" si="1"/>
        <v>44486</v>
      </c>
      <c r="G54" s="3">
        <f t="shared" si="2"/>
        <v>44487</v>
      </c>
    </row>
    <row r="55" spans="5:7" ht="15">
      <c r="E55" s="3">
        <f t="shared" si="0"/>
        <v>44493</v>
      </c>
      <c r="F55" s="3">
        <f t="shared" si="1"/>
        <v>44500</v>
      </c>
      <c r="G55" s="3">
        <f t="shared" si="2"/>
        <v>44501</v>
      </c>
    </row>
    <row r="56" spans="5:7" ht="15">
      <c r="E56" s="3">
        <f t="shared" si="0"/>
        <v>44507</v>
      </c>
      <c r="F56" s="3">
        <f t="shared" si="1"/>
        <v>44514</v>
      </c>
      <c r="G56" s="3">
        <f t="shared" si="2"/>
        <v>44515</v>
      </c>
    </row>
    <row r="57" spans="5:7" ht="15">
      <c r="E57" s="3">
        <f t="shared" si="0"/>
        <v>44521</v>
      </c>
      <c r="F57" s="3">
        <f t="shared" si="1"/>
        <v>44528</v>
      </c>
      <c r="G57" s="3">
        <f t="shared" si="2"/>
        <v>44529</v>
      </c>
    </row>
    <row r="58" spans="5:7" ht="15">
      <c r="E58" s="3">
        <f t="shared" si="0"/>
        <v>44535</v>
      </c>
      <c r="F58" s="3">
        <f t="shared" si="1"/>
        <v>44542</v>
      </c>
      <c r="G58" s="3">
        <f t="shared" si="2"/>
        <v>44543</v>
      </c>
    </row>
    <row r="59" spans="5:7" ht="15">
      <c r="E59" s="3">
        <f t="shared" si="0"/>
        <v>44549</v>
      </c>
      <c r="F59" s="3">
        <f t="shared" si="1"/>
        <v>44556</v>
      </c>
      <c r="G59" s="3">
        <f t="shared" si="2"/>
        <v>44557</v>
      </c>
    </row>
    <row r="60" spans="5:7" ht="15">
      <c r="E60" s="3">
        <f t="shared" si="0"/>
        <v>44563</v>
      </c>
      <c r="F60" s="3">
        <f t="shared" si="1"/>
        <v>44570</v>
      </c>
      <c r="G60" s="3">
        <f t="shared" si="2"/>
        <v>44571</v>
      </c>
    </row>
    <row r="61" spans="5:7" ht="15">
      <c r="E61" s="3">
        <f t="shared" si="0"/>
        <v>44577</v>
      </c>
      <c r="F61" s="3">
        <f t="shared" si="1"/>
        <v>44584</v>
      </c>
      <c r="G61" s="3">
        <f t="shared" si="2"/>
        <v>44585</v>
      </c>
    </row>
    <row r="62" spans="5:7" ht="15">
      <c r="E62" s="3">
        <f t="shared" si="0"/>
        <v>44591</v>
      </c>
      <c r="F62" s="3">
        <f t="shared" si="1"/>
        <v>44598</v>
      </c>
      <c r="G62" s="3">
        <f t="shared" si="2"/>
        <v>44599</v>
      </c>
    </row>
    <row r="63" spans="5:7" ht="15">
      <c r="E63" s="3">
        <f t="shared" si="0"/>
        <v>44605</v>
      </c>
      <c r="F63" s="3">
        <f t="shared" si="1"/>
        <v>44612</v>
      </c>
      <c r="G63" s="3">
        <f t="shared" si="2"/>
        <v>44613</v>
      </c>
    </row>
    <row r="64" spans="5:7" ht="15">
      <c r="E64" s="3">
        <f t="shared" si="0"/>
        <v>44619</v>
      </c>
      <c r="F64" s="3">
        <f t="shared" si="1"/>
        <v>44626</v>
      </c>
      <c r="G64" s="3">
        <f t="shared" si="2"/>
        <v>44627</v>
      </c>
    </row>
    <row r="65" spans="5:7" ht="15">
      <c r="E65" s="3">
        <f t="shared" si="0"/>
        <v>44633</v>
      </c>
      <c r="F65" s="3">
        <f t="shared" si="1"/>
        <v>44640</v>
      </c>
      <c r="G65" s="3">
        <f t="shared" si="2"/>
        <v>44641</v>
      </c>
    </row>
    <row r="66" spans="5:7" ht="15">
      <c r="E66" s="3">
        <f t="shared" si="0"/>
        <v>44647</v>
      </c>
      <c r="F66" s="3">
        <f t="shared" si="1"/>
        <v>44654</v>
      </c>
      <c r="G66" s="3">
        <f t="shared" si="2"/>
        <v>44655</v>
      </c>
    </row>
    <row r="67" spans="5:7" ht="15">
      <c r="E67" s="3">
        <f t="shared" si="0"/>
        <v>44661</v>
      </c>
      <c r="F67" s="3">
        <f t="shared" si="1"/>
        <v>44668</v>
      </c>
      <c r="G67" s="3">
        <f t="shared" si="2"/>
        <v>44669</v>
      </c>
    </row>
    <row r="68" spans="5:7" ht="15">
      <c r="E68" s="3"/>
      <c r="F68" s="3"/>
      <c r="G68" s="3"/>
    </row>
    <row r="69" spans="5:7" ht="15">
      <c r="E69" s="3"/>
      <c r="F69" s="3"/>
      <c r="G69" s="3"/>
    </row>
    <row r="70" spans="5:7" ht="15">
      <c r="E70" s="3"/>
      <c r="F70" s="3"/>
      <c r="G70" s="3"/>
    </row>
    <row r="71" spans="5:7" ht="15">
      <c r="E71" s="3"/>
      <c r="F71" s="3"/>
      <c r="G71" s="3"/>
    </row>
    <row r="72" spans="5:7" ht="15">
      <c r="E72" s="3"/>
      <c r="F72" s="3"/>
      <c r="G72" s="3"/>
    </row>
    <row r="73" spans="5:7" ht="15">
      <c r="E73" s="3"/>
      <c r="F73" s="3"/>
      <c r="G73" s="3"/>
    </row>
    <row r="74" spans="5:7" ht="15">
      <c r="E74" s="3"/>
      <c r="F74" s="3"/>
      <c r="G74" s="3"/>
    </row>
    <row r="75" spans="5:7" ht="15">
      <c r="E75" s="3"/>
      <c r="F75" s="3"/>
      <c r="G75" s="3"/>
    </row>
    <row r="76" spans="5:7" ht="15">
      <c r="E76" s="3"/>
      <c r="F76" s="3"/>
      <c r="G76" s="3"/>
    </row>
    <row r="77" spans="5:7" ht="15">
      <c r="E77" s="3"/>
      <c r="F77" s="3"/>
      <c r="G77" s="3"/>
    </row>
    <row r="78" spans="5:7" ht="15">
      <c r="E78" s="3"/>
      <c r="F78" s="3"/>
      <c r="G78" s="3"/>
    </row>
    <row r="79" spans="5:7" ht="15">
      <c r="E79" s="3"/>
      <c r="F79" s="3"/>
      <c r="G79" s="3"/>
    </row>
    <row r="80" spans="5:7" ht="15">
      <c r="E80" s="3"/>
      <c r="F80" s="3"/>
      <c r="G80" s="3"/>
    </row>
    <row r="81" spans="5:7" ht="15">
      <c r="E81" s="3"/>
      <c r="F81" s="3"/>
      <c r="G81" s="3"/>
    </row>
    <row r="82" spans="5:7" ht="15">
      <c r="E82" s="3"/>
      <c r="F82" s="3"/>
      <c r="G82" s="3"/>
    </row>
    <row r="83" spans="5:7" ht="15">
      <c r="E83" s="3"/>
      <c r="F83" s="3"/>
      <c r="G83" s="3"/>
    </row>
    <row r="84" spans="5:7" ht="15">
      <c r="E84" s="3"/>
      <c r="F84" s="3"/>
      <c r="G84" s="3"/>
    </row>
    <row r="85" spans="5:7" ht="15">
      <c r="E85" s="3"/>
      <c r="F85" s="3"/>
      <c r="G85" s="3"/>
    </row>
    <row r="86" spans="5:7" ht="15">
      <c r="E86" s="3"/>
      <c r="F86" s="3"/>
      <c r="G86" s="3"/>
    </row>
    <row r="87" spans="5:7" ht="15">
      <c r="E87" s="3"/>
      <c r="F87" s="3"/>
      <c r="G87" s="3"/>
    </row>
    <row r="88" spans="5:7" ht="15">
      <c r="E88" s="3"/>
      <c r="F88" s="3"/>
      <c r="G88" s="3"/>
    </row>
    <row r="89" spans="5:7" ht="15">
      <c r="E89" s="3"/>
      <c r="F89" s="3"/>
      <c r="G89" s="3"/>
    </row>
    <row r="90" spans="5:7" ht="15">
      <c r="E90" s="3"/>
      <c r="F90" s="3"/>
      <c r="G90" s="3"/>
    </row>
    <row r="91" spans="5:7" ht="15">
      <c r="E91" s="3"/>
      <c r="F91" s="3"/>
      <c r="G91" s="3"/>
    </row>
    <row r="92" spans="5:7" ht="15">
      <c r="E92" s="3"/>
      <c r="F92" s="3"/>
      <c r="G92" s="3"/>
    </row>
    <row r="93" spans="5:7" ht="15">
      <c r="E93" s="3"/>
      <c r="F93" s="3"/>
      <c r="G93" s="3"/>
    </row>
    <row r="94" spans="5:7" ht="15">
      <c r="E94" s="3"/>
      <c r="F94" s="3"/>
      <c r="G94" s="3"/>
    </row>
    <row r="95" spans="5:7" ht="15">
      <c r="E95" s="3"/>
      <c r="F95" s="3"/>
      <c r="G95" s="3"/>
    </row>
    <row r="96" spans="5:7" ht="15">
      <c r="E96" s="3"/>
      <c r="F96" s="3"/>
      <c r="G96" s="3"/>
    </row>
    <row r="97" spans="5:7" ht="15">
      <c r="E97" s="3"/>
      <c r="F97" s="3"/>
      <c r="G97" s="3"/>
    </row>
    <row r="98" spans="5:7" ht="15">
      <c r="E98" s="3"/>
      <c r="F98" s="3"/>
      <c r="G98" s="3"/>
    </row>
    <row r="99" spans="5:7" ht="15">
      <c r="E99" s="3"/>
      <c r="F99" s="3"/>
      <c r="G99" s="3"/>
    </row>
    <row r="100" spans="5:7" ht="15">
      <c r="E100" s="3"/>
      <c r="F100" s="3"/>
      <c r="G100" s="3"/>
    </row>
    <row r="101" spans="5:7" ht="15">
      <c r="E101" s="3"/>
      <c r="F101" s="3"/>
      <c r="G101" s="3"/>
    </row>
    <row r="102" spans="5:7" ht="15">
      <c r="E102" s="3"/>
      <c r="F102" s="3"/>
      <c r="G102" s="3"/>
    </row>
  </sheetData>
  <sheetProtection/>
  <printOptions/>
  <pageMargins left="0.75" right="0.75" top="1" bottom="1" header="0.5" footer="0.5"/>
  <pageSetup horizontalDpi="600" verticalDpi="600" orientation="portrait"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 River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 Hicks</dc:creator>
  <cp:keywords/>
  <dc:description/>
  <cp:lastModifiedBy>Koy Saechao</cp:lastModifiedBy>
  <cp:lastPrinted>2017-12-28T18:26:55Z</cp:lastPrinted>
  <dcterms:created xsi:type="dcterms:W3CDTF">2001-11-12T21:22:00Z</dcterms:created>
  <dcterms:modified xsi:type="dcterms:W3CDTF">2019-12-18T23:19:52Z</dcterms:modified>
  <cp:category/>
  <cp:version/>
  <cp:contentType/>
  <cp:contentStatus/>
</cp:coreProperties>
</file>